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F:\phân công giảng dạy, lịch học\CHÍNH QUY\kỳ 1 năm 23 - 24\"/>
    </mc:Choice>
  </mc:AlternateContent>
  <xr:revisionPtr revIDLastSave="0" documentId="13_ncr:1_{86EEAED4-E276-4CB1-9453-F9718277A029}" xr6:coauthVersionLast="45" xr6:coauthVersionMax="45" xr10:uidLastSave="{00000000-0000-0000-0000-000000000000}"/>
  <bookViews>
    <workbookView xWindow="-108" yWindow="-108" windowWidth="23256" windowHeight="12576" xr2:uid="{00000000-000D-0000-FFFF-FFFF00000000}"/>
  </bookViews>
  <sheets>
    <sheet name="TKB KỲ 2 - 2022 - 2023" sheetId="1" r:id="rId1"/>
    <sheet name="Sheet1" sheetId="2" r:id="rId2"/>
    <sheet name="Sheet2"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45" i="2" l="1"/>
  <c r="P35" i="2"/>
  <c r="R35" i="2" l="1"/>
  <c r="R38" i="2" l="1"/>
  <c r="R42" i="2" l="1"/>
  <c r="Q42" i="2"/>
  <c r="Q41" i="2"/>
  <c r="Q38" i="2"/>
  <c r="S29" i="2" l="1"/>
  <c r="Q36" i="2"/>
  <c r="R40" i="2"/>
  <c r="R39" i="2"/>
  <c r="S31" i="2"/>
  <c r="Q33" i="2"/>
</calcChain>
</file>

<file path=xl/sharedStrings.xml><?xml version="1.0" encoding="utf-8"?>
<sst xmlns="http://schemas.openxmlformats.org/spreadsheetml/2006/main" count="1173" uniqueCount="407">
  <si>
    <t>Thứ</t>
  </si>
  <si>
    <t>Buổi</t>
  </si>
  <si>
    <t>KHỐI CÁC LỚP NĂM 2</t>
  </si>
  <si>
    <t>KHỐI CÁC LỚP NĂM 3</t>
  </si>
  <si>
    <t>Trung cấp năng khiếu</t>
  </si>
  <si>
    <t>ĐHSPANK11</t>
  </si>
  <si>
    <t>ĐHTNK11</t>
  </si>
  <si>
    <t>SPMT K11</t>
  </si>
  <si>
    <t>Đồ họa K11</t>
  </si>
  <si>
    <t>TKTT K11</t>
  </si>
  <si>
    <t>GDMN K11A</t>
  </si>
  <si>
    <t>GDMN K11B</t>
  </si>
  <si>
    <t>GDMN K11C</t>
  </si>
  <si>
    <t>GDMN K11D</t>
  </si>
  <si>
    <t>QL TDTT K10</t>
  </si>
  <si>
    <t>Luật K10</t>
  </si>
  <si>
    <t>CNTT 10</t>
  </si>
  <si>
    <t>TTTV K10</t>
  </si>
  <si>
    <t>QLNN K10</t>
  </si>
  <si>
    <t>ĐH NNA K10</t>
  </si>
  <si>
    <t>QTKS K10</t>
  </si>
  <si>
    <t>Du lịch K10</t>
  </si>
  <si>
    <t>DL&amp;LH K10</t>
  </si>
  <si>
    <t>ĐHSPANK10</t>
  </si>
  <si>
    <t>ĐHTNK10</t>
  </si>
  <si>
    <t>SPMT K10</t>
  </si>
  <si>
    <t>Đồ họa K10</t>
  </si>
  <si>
    <t>TKTT K10</t>
  </si>
  <si>
    <t>GDMN K10A</t>
  </si>
  <si>
    <t>GDMN K10B</t>
  </si>
  <si>
    <t>GDMN K10C</t>
  </si>
  <si>
    <t>ĐHSPANK9</t>
  </si>
  <si>
    <t>ĐHTNK9</t>
  </si>
  <si>
    <t>SPMT K9</t>
  </si>
  <si>
    <t>Đồ họa K9</t>
  </si>
  <si>
    <t>TKTT K9</t>
  </si>
  <si>
    <t>GDMN K9</t>
  </si>
  <si>
    <t>QL TDTT K9</t>
  </si>
  <si>
    <t>Luật K9</t>
  </si>
  <si>
    <t>CTXHK9</t>
  </si>
  <si>
    <t>TT-TVK9</t>
  </si>
  <si>
    <t>QLNN K9</t>
  </si>
  <si>
    <t>QTKS K9</t>
  </si>
  <si>
    <t>Du lịch K9</t>
  </si>
  <si>
    <t>DL&amp;LH K9</t>
  </si>
  <si>
    <t>TCNK ÂNK33</t>
  </si>
  <si>
    <t>TCNK ÂNK34</t>
  </si>
  <si>
    <t>TCNK MTK34</t>
  </si>
  <si>
    <t>SV</t>
  </si>
  <si>
    <t>Sáng</t>
  </si>
  <si>
    <t>Thanh nhạc 3 - Piano 1</t>
  </si>
  <si>
    <t>Nghỉ tự đào tạo</t>
  </si>
  <si>
    <t>Thanh nhạc 3 - Nhạc cụ 3</t>
  </si>
  <si>
    <t>Học văn hóa</t>
  </si>
  <si>
    <t>Chiều</t>
  </si>
  <si>
    <t>KHỐI CÁC LỚP NĂM 1</t>
  </si>
  <si>
    <t>DL&amp;LH K11</t>
  </si>
  <si>
    <t>QL TDTT K11</t>
  </si>
  <si>
    <t>Luật K11</t>
  </si>
  <si>
    <t>CNTT 11</t>
  </si>
  <si>
    <t>TTTV K11</t>
  </si>
  <si>
    <t>QLNN K11</t>
  </si>
  <si>
    <t>ĐH NNA K11</t>
  </si>
  <si>
    <t>QTKS K11</t>
  </si>
  <si>
    <t>Du lịch K11</t>
  </si>
  <si>
    <t>QLVH K11</t>
  </si>
  <si>
    <t>202c</t>
  </si>
  <si>
    <t>203c</t>
  </si>
  <si>
    <t>204c</t>
  </si>
  <si>
    <t>205c</t>
  </si>
  <si>
    <t>206c</t>
  </si>
  <si>
    <t>303c</t>
  </si>
  <si>
    <t>302c</t>
  </si>
  <si>
    <t>304c</t>
  </si>
  <si>
    <t>305c</t>
  </si>
  <si>
    <t>306c</t>
  </si>
  <si>
    <t>402c</t>
  </si>
  <si>
    <t>403c</t>
  </si>
  <si>
    <t>404c</t>
  </si>
  <si>
    <t>405c</t>
  </si>
  <si>
    <t>406c</t>
  </si>
  <si>
    <t>301b</t>
  </si>
  <si>
    <t>303b</t>
  </si>
  <si>
    <t>304b</t>
  </si>
  <si>
    <t>306b</t>
  </si>
  <si>
    <t>404b</t>
  </si>
  <si>
    <t>405b</t>
  </si>
  <si>
    <t>SÁNG</t>
  </si>
  <si>
    <t>CHIỀU</t>
  </si>
  <si>
    <t>PHÒNG</t>
  </si>
  <si>
    <t>BUỔI</t>
  </si>
  <si>
    <t>11B -MN</t>
  </si>
  <si>
    <t>308b</t>
  </si>
  <si>
    <t>TNK11</t>
  </si>
  <si>
    <t>spmt</t>
  </si>
  <si>
    <t>QTKS</t>
  </si>
  <si>
    <t>QLTT</t>
  </si>
  <si>
    <t>307B</t>
  </si>
  <si>
    <t>ghép</t>
  </si>
  <si>
    <t>span</t>
  </si>
  <si>
    <t>MNK11C</t>
  </si>
  <si>
    <t>MNK11E</t>
  </si>
  <si>
    <t>spanK11</t>
  </si>
  <si>
    <t>DLK11</t>
  </si>
  <si>
    <t>QTKSK11</t>
  </si>
  <si>
    <t>MN</t>
  </si>
  <si>
    <t>mnk11</t>
  </si>
  <si>
    <t>MNK11D</t>
  </si>
  <si>
    <t>gdtc</t>
  </si>
  <si>
    <t>GDTCK11</t>
  </si>
  <si>
    <t>3tc</t>
  </si>
  <si>
    <t>1lt + 2th</t>
  </si>
  <si>
    <t>69 tiết</t>
  </si>
  <si>
    <t>3th</t>
  </si>
  <si>
    <t>81 tiết</t>
  </si>
  <si>
    <t>2TH</t>
  </si>
  <si>
    <t>Piano1
Thanh Nhạc 2</t>
  </si>
  <si>
    <t>CTXH k11</t>
  </si>
  <si>
    <t>Lập trình cơ bản
Tiết 1 - 3
Thầy Hoàn
P504C
Tuần 7 - 22</t>
  </si>
  <si>
    <t>Cơ sở công nghệ thông tin
Tiết 1 - 4
Thầy Công
P504C
Tuần 7 - 24</t>
  </si>
  <si>
    <t xml:space="preserve">Trang trí 3
Tiết 1 - 4
P 103C
Thầy Tĩnh
Thầy Tý
Tuần 1 - 16
</t>
  </si>
  <si>
    <t>trống phòng</t>
  </si>
  <si>
    <t>Chiều T2</t>
  </si>
  <si>
    <t>SÁNG T3</t>
  </si>
  <si>
    <t>CHIỀU T3</t>
  </si>
  <si>
    <t>SÁNG T4</t>
  </si>
  <si>
    <t>CHIỀU T4</t>
  </si>
  <si>
    <t>SÁNG T5</t>
  </si>
  <si>
    <t>CHIỀU T5</t>
  </si>
  <si>
    <t>SÁNG T6</t>
  </si>
  <si>
    <t>CHIỀU T6</t>
  </si>
  <si>
    <t>307C</t>
  </si>
  <si>
    <t>308B</t>
  </si>
  <si>
    <t>XƯỞNG ĐH</t>
  </si>
  <si>
    <t>SÁNG T2</t>
  </si>
  <si>
    <t>XƯỞNG TT</t>
  </si>
  <si>
    <t>404B</t>
  </si>
  <si>
    <t>405B</t>
  </si>
  <si>
    <t>404C</t>
  </si>
  <si>
    <t>306B</t>
  </si>
  <si>
    <t>306C</t>
  </si>
  <si>
    <t>303C</t>
  </si>
  <si>
    <t>304C</t>
  </si>
  <si>
    <t>303B</t>
  </si>
  <si>
    <t>Xây dựng và quản lý dự án CTXH
Hoàng Thu Hoa
Chờ lịch học ghép cùng các lớp liên thông
Thực tập cuối khóa
Thực hiện theo kế hoạch báo cáo phòng QLĐT</t>
  </si>
  <si>
    <t xml:space="preserve">Cơ sở công nghệ thông tin
Tiết 1 - 4
Thầy Công
P504C
Tuần 7 - 24
</t>
  </si>
  <si>
    <t>Toán học trong hoạt động thông tin
Tiết 2- 4
Cô Phương - Cô Phượng
P506C
Tuần 1 - 16</t>
  </si>
  <si>
    <t>THỜI KHÓA BIỂU HỌC KỲ I NĂM HỌC 2023 - 2024 (ĐHCQ)</t>
  </si>
  <si>
    <t xml:space="preserve">Giáo dục thể chất 4, 5
Tiết 1 - 4
Thầy An
SB
Tuần 1 - 4
</t>
  </si>
  <si>
    <t>Thực tế chuyên ngành 2
Khoa lập kế hoạch gửi phòng QLĐT</t>
  </si>
  <si>
    <t>Quản trị khu resort
Tiết  2- 4
Co Thủy
205C
Tuần 1 - 18</t>
  </si>
  <si>
    <t>Quản trị dịch vụ
Thầy Trần Tiến
Tiết 1-3 
Tuần  1 - 15
P205C</t>
  </si>
  <si>
    <t>Quản trị thương hiệu
Cô Phương Thúy
Tiết 1 - 3
Tuần 1-16
P306C</t>
  </si>
  <si>
    <t>Quản trị nhân lực
Cô Phương Thúy
Tiết 1 - 3
Tuần 1-16
P205C</t>
  </si>
  <si>
    <t>Pháp luật đại cương
Tiết 2 - 4
P405B
Cô 
Tuần 1 - 16</t>
  </si>
  <si>
    <t>Hành chính công
Cô Thảo Linh
Thầy Hiển
Tiết 1 - 3
P. 306B
Tuần 1 - 16</t>
  </si>
  <si>
    <t xml:space="preserve">Chủ nghĩa xã hội
Cô Hoàng Thảo
Tiết 1,2
P301 B
Tuần 1 - 16
</t>
  </si>
  <si>
    <t>Pháp luật đại cương
Tiết 2 - 4
P405B
Cô  Lan Anh
Tuần 1 - 16</t>
  </si>
  <si>
    <t>Pháp luật đại cương
Tiết 2 - 4
P405B
Cô Lan Anh
Tuần 1 - 16</t>
  </si>
  <si>
    <t xml:space="preserve">Chủ nghĩa xã hội
Thầy Hải
Tiết 1,2
P301 B
Tuần 1 - 16
</t>
  </si>
  <si>
    <t xml:space="preserve">Chủ nghĩa xã hội
Thầy Hải
Tiết 1,2
P203C
Tuần 1 - 16
</t>
  </si>
  <si>
    <t>Cơ sở văn hóa VN
Tiết 2- 4
P405B
Cô Hường
Tuần 1 - 16</t>
  </si>
  <si>
    <t xml:space="preserve">Lịch sử Đẳng CSVN
Cô Vũ Hoàn Oanh
Tiết 1, 2
P306C
Tuần 1 - 16
</t>
  </si>
  <si>
    <t xml:space="preserve">Rèn luyện nghiệp vụ sư phạm 3
Ghép vs K10A
GV mời
Khoa làm kế hoạch gửi phòng QLĐT 
</t>
  </si>
  <si>
    <t>Làm đồ dùng dạy học và đồ chơi cho trẻ MN
Tiết 1 - 4
Phòng 501B
Thầy  Linh
Tuần 1 - 18</t>
  </si>
  <si>
    <t>Làm đồ dùng dạy học và đồ chơi cho trẻ MN
Tiết 1 - 4
Phòng 501B
Thầy  Tý
Tuần 1 - 18</t>
  </si>
  <si>
    <t>Giáo dục hòa nhập
Tiết 1 - 3
P. 206C
Cô Mơ
Tuần 1 - 16</t>
  </si>
  <si>
    <t>Phương pháp phát triển ngôn ngữ cho trẻ MN
Tiết 1 - 4
P206C
Cô Thái
Tuần 1 - 15</t>
  </si>
  <si>
    <t>Ứng dụng CNTT trong GDMN 
Tiết 1 - 4
Thầy Nam
Phòng 504C
Tuần 1 - 18</t>
  </si>
  <si>
    <t>Phương pháp hình thành biểu tượng toán cho trẻ MN
Tiết 1 - 4
P206C 
Cô Phượng
Tuần 1 - 15</t>
  </si>
  <si>
    <t>Phương pháp hình thành biểu tượng toán cho trẻ MN
Tiết 1 - 4
P206C 
Cô Phượng
Tuần  1 1 - 15</t>
  </si>
  <si>
    <t xml:space="preserve">Quản lý nhà nước về kinh tế
Tiết 1 - 3
Thầy Khải
P. 205C
Tuần 1 - 16
</t>
  </si>
  <si>
    <t xml:space="preserve">Công tác văn thư lưu trũ
Tiết 1 - 3
Cô
P. 304B
Tuần 1 - 16
</t>
  </si>
  <si>
    <t xml:space="preserve">Quản lý nguồn nhân lực xã hội
Cô Hòa
Tiết 2-4
P205C
Tuần 1-16
</t>
  </si>
  <si>
    <t>Xây dựng văn bản pháp luật
Thầy Sơn
Tiết 2-4
Tuần 1-16
P403C</t>
  </si>
  <si>
    <t>Luật tố tụng dân sự
Tiết 2 - 4
Thầy Sơn
P 205C
Tuần 1 - 16</t>
  </si>
  <si>
    <t>Luật tố tụng hành chính
Cô Lan Anh
Học ghép với liên thông</t>
  </si>
  <si>
    <t>Khoa học điều tra tội phạm
Cô Đặng Thu Thủy
học ghéo vs Liên thông</t>
  </si>
  <si>
    <t>Thi hành án dân sự
Thầy Như Sơn
học ghéo vs Liên thông</t>
  </si>
  <si>
    <t>Ứng dụng tin học trong hoạt động quản lý
Học ghép với liên thông</t>
  </si>
  <si>
    <t>Quản lý NN về nông nghiệp nông thôn 
học ghéo vs Liên thông</t>
  </si>
  <si>
    <t>Luật dân sự 2
Cô Thu Trang
Học ghép với liên thông</t>
  </si>
  <si>
    <t>Luật hành chính 
Cô Lan  Anh
Học ghép với liên thông</t>
  </si>
  <si>
    <t>Luật dân sự 2
Cô Lan  Anh
Học ghép với liên thông</t>
  </si>
  <si>
    <t xml:space="preserve">Giáo dục thể chất 4, 5
Tiết 1 - 4
Thầy Hanh
SB
Tuần 1 - 18
</t>
  </si>
  <si>
    <t>Phương pháp giáo dục thể chất cho trẻ mầm non
Tiết 1  - 4
Thầy Cẩm Hùng
P. 203C (T1 - T 3)
P502C (T 4 - T18)</t>
  </si>
  <si>
    <t xml:space="preserve">Lịch sử Đẳng CSVN
Cô Thùy 
Tiết 1, 2
P306C
Tuần 1 - 15
</t>
  </si>
  <si>
    <t>Phương pháp khám phá môi trường xung quanh
Tiết 1  - 4
Cô Trần Vân
P. 204C 
Tuần 1 - 15</t>
  </si>
  <si>
    <t>Phương pháp khám phá môi trường xung quanh
Tiết 1  - 4
Cô Trần Vân
P. 203C 
Tuần 1 - 15</t>
  </si>
  <si>
    <t xml:space="preserve">Rèn luyện nghiệp vụ sư phạm 3
GV mời
Khoa làm kế hoạch học gửi phòng QLĐT 
</t>
  </si>
  <si>
    <t>Hướng dẫn kể chuyện cho trẻ MN
Tiết 1 - 3
Cô Thái
P. 203C
Tuần 1 - 15</t>
  </si>
  <si>
    <t xml:space="preserve">Hướng dẫn kể chuyện cho trẻ MN
Tiết 1 - 3
Cô Thái
P. 203C
Tuần  6 - 15 </t>
  </si>
  <si>
    <t>Lịch sử Đảng CSVN
Tiết  1-2
Cô Oanh
Tuần 1 - 15
Maketing
Cô Phương Thúy
Tiết 3,4
Tuần 1-15
P301B</t>
  </si>
  <si>
    <t>Phương pháp khám phá môi trường xung quanh
Tiết 1  - 4
Thầy Bá Thành
P. 204C 
Tuần 1 - 15</t>
  </si>
  <si>
    <t>Làm đồ dùng dạy học và đồ chơi cho trẻ MN
Tiết 1 - 4
Phòng 501B
Thầy  
Tuần 1 - 15</t>
  </si>
  <si>
    <t>Làm đồ dùng dạy học và đồ chơi cho trẻ MN
Tiết 1 - 4
Phòng 501B
Thầy  
Tuần 10- 15</t>
  </si>
  <si>
    <t>Làm đồ dùng dạy học và đồ chơi cho trẻ MN
Tiết 1 - 4
Phòng 501B
Thầy  Linh
Tuần 1 0- 15</t>
  </si>
  <si>
    <t>Phương pháp tổ chức hoạt động tạo hình cho trẻ MN
Tiết 1 - 4
Thầy Tĩnh
P. 204C
Tuần 1 - 18</t>
  </si>
  <si>
    <t>Giáo dục trẻ tự kỉ
Tiết 1 - 3
Cô Hồng Anh
P. 202C
Tuần 1 - 15</t>
  </si>
  <si>
    <t>Phương pháp giáo dục thể chất cho trẻ mầm non
Tiết 1  - 4
Cô Tô Hương
P. 203C (T1 - T 3)
nhà ĐN (T 4 - T18)</t>
  </si>
  <si>
    <t>Làm đồ dùng dạy học và đồ chơi cho trẻ MN
Tiết 1 - 4
Phòng 501B
Thầy  Tý
Tuần 10- 15</t>
  </si>
  <si>
    <t>Phương pháp cho trẻ làm quen với tác phẩm văn học
Tiết 1 - 4
P. 301B
Cô Hà
Tuần 1 - 15</t>
  </si>
  <si>
    <t>Phương pháp cho trẻ làm quen với tác phẩm văn học
Tiết 1 - 4
P. 303C
Cô Hằng
Tuần 1 - 15</t>
  </si>
  <si>
    <t>Phương pháp cho trẻ làm quen với tác phẩm văn học
Tiết 1 - 4
P. 303C
Cô  Tạ Thủy
Tuần 1 - 15</t>
  </si>
  <si>
    <t>Phương pháp cho trẻ làm quen với tác phẩm văn học
Tiết 1 - 4
P. 304C
Cô  Tạ Thủy
Tuần 1 - 15</t>
  </si>
  <si>
    <t xml:space="preserve">Rèn luyện NVSP 1
GV mời
Khoa làm kế hoạch học gửi phòng QLĐT 
</t>
  </si>
  <si>
    <t>Giáo dục học mầm non
Tiết 1 - 3
Cô Tuyên
P. 202C
Tuần 1 - 15</t>
  </si>
  <si>
    <t>Giáo dục học mầm non
Tiết 1 - 3
Cô  Trần Vân
P. 304C
Tuần 1 - 15</t>
  </si>
  <si>
    <t xml:space="preserve">Giáo dục thể chất 4, 5
Tiết 1 - 4
Thầy Tâm
Sân bãi
Tuần 1 - 18
</t>
  </si>
  <si>
    <t xml:space="preserve">Giáo dục thể chất 4, 5
Tiết 1 - 4
Thầy Cô Hồng
SB
Tuần 1 - 18
</t>
  </si>
  <si>
    <t xml:space="preserve">Chủ nghĩa xã hội
Cô Tình
Tiết 3, 4
P301 B
Tuần 1 - 15
</t>
  </si>
  <si>
    <t xml:space="preserve">Giáo dục thể chất 4, 5
Tiết 1- 4
SB
Thầy Hanh
Tuần 1- 18
</t>
  </si>
  <si>
    <t xml:space="preserve">Chủ nghĩa xã hội
Cô Thảo
Tiết 1,2
P301 B
Tuần 1 - 15
</t>
  </si>
  <si>
    <t xml:space="preserve">Chủ nghĩa xã hội
Cô Thảo
Tiết 1,2
P306B
Tuần 1 - 15
</t>
  </si>
  <si>
    <t xml:space="preserve">Chủ nghĩa xã hội
Thầy Hải
Tiết 3, 4
P301 B
Tuần 1 - 15
</t>
  </si>
  <si>
    <t xml:space="preserve">Hát </t>
  </si>
  <si>
    <t>Pháp luật đại cương
Tiết 1 - 3
P405B
Cô Lan Anh
Tuần 1 - 16</t>
  </si>
  <si>
    <t>Mỹ thuật cơ bản
Tiết 1 - 3
Thầy Phạm Thắng
P. 105C
Tuần 10  - 18</t>
  </si>
  <si>
    <t>Mỹ thuật cơ bản
Tiết 1 - 3
Thầy Phạm Thắng
P. 105C
Tuần 1  - 18</t>
  </si>
  <si>
    <t>Mỹ thuật cơ bản
Tiết 1 - 3
Thầy Linh
P. 103C
Tuần 1  - 18</t>
  </si>
  <si>
    <t>Mỹ thuật cơ bản
Tiết 1 - 3
Thầy Linh
P. 103C
Tuần 1 0 - 18</t>
  </si>
  <si>
    <t>Mỹ thuật cơ bản
Tiết 1 - 3
Thầy Thắng
P. 103C
Tuần 1  - 18</t>
  </si>
  <si>
    <t>Giáo dục học mầm non
Tiết 1 - 3
Cô Trần Vân
P. 304C
Tuần 1 - 15</t>
  </si>
  <si>
    <t>Mỹ thuật cơ bản
Tiết 1 - 3
Thầy Thắng
P. 103C
Tuần 1 0 - 18</t>
  </si>
  <si>
    <t>Giáo dục học mầm non
Tiết 2 - 4
Cô Trần Vân
P. 304C
Tuần 1 - 15</t>
  </si>
  <si>
    <t>Pháp luật đại cương
Tiết 1 - 3
P405B
Cô  Lan Anh
Tuần 1 - 16</t>
  </si>
  <si>
    <t>Thiết kế và điều hành chương trình DL
Tiết 2 - 4
Thầy Tuyến
Cô Thủy
Tuần 10 - 18
Trung tâm TCSK</t>
  </si>
  <si>
    <t>Thiết kế và điều hành chương trình DL
Tiết 2 - 4
Thầy Tuyến
Tuần 1 - 18
Cô Thủy
Trung tâm TCSK</t>
  </si>
  <si>
    <t>Quản  trị chất lượng 
dịch vụ 
Tiết 1 - 3 
205C
Cô Phương Thúy
Tuần 1 - 15</t>
  </si>
  <si>
    <t>Tiếng anh
 chuyên ngành 1
Tiết 1 - 3
P. 306B
Tuần 1 - 15</t>
  </si>
  <si>
    <t>Quản trị học
Tiết 1 - 3
P203C
Thầy Tiến - Thầy Mai Vũ 
Tuần 1 - 15</t>
  </si>
  <si>
    <t xml:space="preserve">Chủ nghĩa xã hội
Thầy Hải
Tiết 1,2
P301 B
Phương pháp NCKH
Cô Oanh
Tiết 3, 4
P303B
Tuần 1 - 15
</t>
  </si>
  <si>
    <t>Lịch sử Đẳng CSVN
Cô Vũ Hoàng Oanh
Tiết 1,2
Tuần 1-16
P301B</t>
  </si>
  <si>
    <t>Tiếng anh chuyên ngành 
Du lịch 2
Tiết 1 - 4
 Cô Huệ
Tuần 1 - 15
P 202C</t>
  </si>
  <si>
    <t>Hình họa đen trắng 2
Thầy Quang
Tiết 1- 4
P105C
Tuần 1-16</t>
  </si>
  <si>
    <t>Hình họa mầu 2
Thầy Việt Anh
Tiết 1 - 4
P105C
Tuần 1-18</t>
  </si>
  <si>
    <t>Bố cục 1
Thầy Linh
Tiết 1- 4
P103C
Tuần 1-16</t>
  </si>
  <si>
    <t>Trang trí 
Tiết 1 - 4
P. 103C
Thầy LộcTuần 1 - 18</t>
  </si>
  <si>
    <t>Sáng tác tranh khổ giấy
Cô Ngoan
Tiết 1 - 4
Tuần 1-18
xưởng ĐH</t>
  </si>
  <si>
    <t>TCNK ÂNK35</t>
  </si>
  <si>
    <t>TCNK MTK35</t>
  </si>
  <si>
    <t xml:space="preserve">Pháp luật
Tiết 1  
Cô Lan Anh
P. 206C
</t>
  </si>
  <si>
    <t xml:space="preserve">Giáo dục thể chất
Tiết 1 - 4
Thầy  </t>
  </si>
  <si>
    <t xml:space="preserve">Tiếng anh 1
Tiết 1 - 3
P. 303B
Thầy nguyên
Tuần 1 - 15
</t>
  </si>
  <si>
    <t>Tin học
Tiết 1 - 3
Thầy 
P. 504C
Tuần 1 - 18</t>
  </si>
  <si>
    <t>Bố cục (cơ bản)
Tiết 1  - 4
Thầy Việt Anh
P. 103C
Tuần 1 - 18</t>
  </si>
  <si>
    <t xml:space="preserve">Ký xướng âm 5
Thầy Đỉnh
Tiết 1-4
P308B
Tuần 1-18
</t>
  </si>
  <si>
    <t>Hợp xướng 2
Thầy Tiến Thành
Tiết 1-3
Tuần 1-16
P308B
Thanh nhạc - Nhạc cụ 5
Tiết 4</t>
  </si>
  <si>
    <t>Thanh nhạc - Nhạc cụ 5
Tiết 1-2
Kỹ năng thực hành biểu diễn thanh nhạc, nhạc cụ
Cô Thu Trang
Thầy Mai Đông
Tiết 3-4
Tuần 1-16 PTH</t>
  </si>
  <si>
    <t xml:space="preserve">Hình thức âm nhạc
Thầy Tiến Thành
Tiết 1-4
 P308B
Tuần 1-6 
</t>
  </si>
  <si>
    <t>Hát dân ca
Cô Trang
Tiết 1-4
Tuần 1-16
P. TN</t>
  </si>
  <si>
    <t>Ký xướng âm 3
Thầy Đỉnh
Tiết 1-4
Tuần 1-18
P308B</t>
  </si>
  <si>
    <t xml:space="preserve">Hòa thanh
Thầy Nguyên
Tiết 1-2
P305C
</t>
  </si>
  <si>
    <t>Thanh nhạc 2- Nhạc cụ 2
Tiết 1-2
Kỹ năng thực hành biểu diễn thanh nhạc, nhạc cụ
Tiết 3,4
Cô Mai Ly - Thầy Đông
HT T5
Tuần 1-16
SB</t>
  </si>
  <si>
    <t>Lịch sử âm nhạc
Thầy Tiến Thành 
Tiết 1-2;
P308B
Thanh nhạc 2 - Nhạc cụ 2 Tiết 3-4
Tuần 1-16</t>
  </si>
  <si>
    <t xml:space="preserve">Thanh nhạc 2 - Nhạc cụ 2 </t>
  </si>
  <si>
    <t>Phương pháp dàn dựng chương trình CMN
Thầy Đoàn Dũng
Tiết 1- 4
Tuần 1-18
P. TH</t>
  </si>
  <si>
    <t>Ký xướng âm 5
Thầy Tiến Thành
Tiết 1-4
Tuần 1-18
P302C</t>
  </si>
  <si>
    <t>Thanh nhạc 2 - Nhạc cụ 2</t>
  </si>
  <si>
    <t>Hòa âm 1
Tiết 1-2
Thầy Huy
Thực hành NVSP
Cô Hương
Tiết 3-4
Tuần 1-16
P302C</t>
  </si>
  <si>
    <t>Lịch sử Đẳng CSVN
Cô Oanh
Tiết 1,2
Nghệ thuật học đại cương
Tiết 3 , 4
Thầy Việt Anh
Tuần 1-16
P301B</t>
  </si>
  <si>
    <t xml:space="preserve">
Nghệ thuật học đại cương
Tiết 1, 2
Thầy Việt Anh
Tuần 1-16
P306B</t>
  </si>
  <si>
    <t xml:space="preserve">Múa - (Múa  - Khiêu vũ)
Cô Tô Hương
Phòng TH
Tiết 1 - 4
Tuần 1 - 18
</t>
  </si>
  <si>
    <t>Tin học chuyên ngành
Tiết 1 - 4
Thầy Đỉnh
P. Thư viện
Tuần 1 - 18</t>
  </si>
  <si>
    <t xml:space="preserve">Thanh nhạc 7 </t>
  </si>
  <si>
    <t xml:space="preserve">Thực hành nghề nghiệp thường xuyên trong trường
Tiết 1-2
Cô Ly
HTT tầng 5 nhà B
Tuần 1-16
</t>
  </si>
  <si>
    <t>Phương pháp sư phạm Thanh nhạc
Tiết 1 - 4
P. 308B
Cô Hoàng Hiền
Tuần 1 - 16</t>
  </si>
  <si>
    <t>Kỹ thuật diễn viên
Tiết 1 - 3
P. TH
Thầy Hàn Hải
Tuần 1 - 15</t>
  </si>
  <si>
    <t>Lịch sử Đẳng CSVN
Cô Oanh
Tiết 1,2
Tuần 1-15
P301B</t>
  </si>
  <si>
    <t xml:space="preserve">
Phương pháp NCKH
Cô Oanh
Tiết 3, 4
P303B
Tuần 1 - 15
</t>
  </si>
  <si>
    <t>Ký xướng âm 3
Tiết 1 - 4
P302C
Thầy Huy
Tuần 1 - 18</t>
  </si>
  <si>
    <t xml:space="preserve">Giáo dục học
Cô Mơ
Tiết 1- 4
P402C
Tuần 1 - 15
</t>
  </si>
  <si>
    <t xml:space="preserve">Lịch sử âm nhạc thế giới
 Tiết 1 - 4
Thầy Tiến Thành
P. 302C
Tuần 1 - 15
</t>
  </si>
  <si>
    <t>Thanh nhạc 1 - Đàn phím điện tử 1</t>
  </si>
  <si>
    <t xml:space="preserve">Giáo dục thể chất 4, 5
Tiết 1 - 4
Thầy Thành Trung
Tuần 1 - 18
SB
</t>
  </si>
  <si>
    <t>Ký xướng âm 3
Tiết 1 - 4
P308B
Thầy Huy
Tuần 1 - 18</t>
  </si>
  <si>
    <t>Hòa âm
Tiết 1 - 3
P303C
Thầy  Huy
Tuần 1 - 15</t>
  </si>
  <si>
    <t xml:space="preserve">
Chủ nghĩa xã hội
Cô Hoàng Thảo
Tiết 1,2
P301 B
Thực hành nghề nghiệp 1
TC2
Tiết 3 - 4
P. TH
Cô Hồng Hải
Tuần 1 - 16
</t>
  </si>
  <si>
    <t>Pháp luật đại cương
Tiết 2 - 4
P405B
Cô Lan Anh
Tuần 1 - 15</t>
  </si>
  <si>
    <t>Thanh nhạc 5 - Piano 2</t>
  </si>
  <si>
    <t xml:space="preserve">
Âm nhạc truyền thống VN
Tiết 1 - 2
Thầy Đỉnh
P. 307B
Thực hành nghề thường xuyên trong trường 4
Tiết 3, 4
Cô Thu Trang
Tuần 1-16
P. TH
P404C
</t>
  </si>
  <si>
    <t>Tâm lý học lứa tuổi và tâm lý học SP
Tiết 2 - 4
Cô Mai Vân
Phòng 304C
Tuần 1 - 15</t>
  </si>
  <si>
    <t>Cơ sở văn hóa VN
Tiết 2- 4
P405B
Cô Tạ Thủy
Tuần 1 - 15</t>
  </si>
  <si>
    <t>Ngoại ngữ (Tiếng trung)
Tiết 1 - 4
Cô Hường
Phòng 307C
Tuần 1 - 15</t>
  </si>
  <si>
    <t>Viết nâng cao 1
Tiết 1 - 3
Cô Tào Thảo
P. 307C
Tuần 1 - 8
Nói nâng cao 1
Cô Thương Hiền
Tiết 1-4
Tuần 7-18
P307C</t>
  </si>
  <si>
    <t xml:space="preserve">Nghe nâng cao 1
Tiết 1-4
Cô Hồng Hạnh
Tuần 1-18
P307C
</t>
  </si>
  <si>
    <t>Đọc nâng cao 1
Cô Hà My
Tiết 2-4
Tuần 1-6
P307C
Nói nâng cao 1
Cô Thương Hiền
Tiết 1-4
Tuần 7-18
P307C</t>
  </si>
  <si>
    <t>Đọc nâng cao 1
Cô Hà My
Tiết 2 - 4
Tuần 1-18
P307C</t>
  </si>
  <si>
    <t>Viết nâng cao 1
Tiết 1 - 3
Cô Tào Thảo
P. 307C
Tuần 1 - 6
Nói nâng cao 1
Cô Thương Hiền
Tiết 1-4
Tuần 7-18
P307C</t>
  </si>
  <si>
    <t>Viết nâng cao 1
Tiết 1 - 3
Cô Tào Thảo
Tuần 1-18
P307C</t>
  </si>
  <si>
    <t xml:space="preserve">Aerobic
Tiết 1 - 3
Thầy Dương Đình Tiến
Nhà TĐ ĐN
Tuần 1 - 16
</t>
  </si>
  <si>
    <t>Đo lường TDTT
Tiết 1 - 2
Cô Phượng
Kế hoạch hóa TDTT
Tiết 3 , 4 
Thầy Tâm
P. 206C
Tuần 1 - 15</t>
  </si>
  <si>
    <t xml:space="preserve">Sinh lý học TDTT
Tiết 1 - 3
Cô Hải Yến
P. 206C
Tuần 1- 15
</t>
  </si>
  <si>
    <t>Bóng đá
Tiết 1 - 3
Thầy Công Thành
SB
Tuần 1 - 15</t>
  </si>
  <si>
    <t>Nghiệp vụ sư phạm TDTT
Tiết 2 - 4
Thầy Ngọc Trung
P. 206C
Tuần 1 - 16</t>
  </si>
  <si>
    <t xml:space="preserve">Giáo dục học
Tiết 1 - 4
Cô Tuyên
Cô Mơ
P402C
Tuần 1 - 15
</t>
  </si>
  <si>
    <t>Bóng chuyền
Tiết 1 - 3
Lê Đăng An
SB
Tuần 1 - 16</t>
  </si>
  <si>
    <t xml:space="preserve">
Cờ vua
1 - 3
Thầy Hanh
Nhà TĐĐN
Tuần 1- 16</t>
  </si>
  <si>
    <t>Giáo dục thể chất 4, 5
Tiết 1 - 4
Thầy Tâm
SB
Tuần  1  - 17</t>
  </si>
  <si>
    <t>Tâm lí TDTT
Tiết 2,3
Cô Mai Vân
Phòng 306C
Tuần 1 - 15</t>
  </si>
  <si>
    <t xml:space="preserve">
Cờ vua
Tiết 1 - 3
Thầy Hanh
Nhà TĐĐN
Tuần 1- 16</t>
  </si>
  <si>
    <t>PP giảng dạy điền kinh 2
Tiết 1 - 3
Thầy Trịnh Ngọc Trung
SB
Tuần 1 - 18</t>
  </si>
  <si>
    <t>Thể thao chuyên sâu
 võ thuật 1
Tiết 1 - 3
Thầy Thành Trung
Nhà TĐ ĐN
Tuần 1 - 16</t>
  </si>
  <si>
    <t>Thể thao chuyên sâu
 bóng chuyền 1
Tiết 1 - 3
Thầy An
Nhà TĐ ĐN
Tuần 1 - 16</t>
  </si>
  <si>
    <t>Quản lý nhà nước VH, TT&amp;DL
Tiết 1 - 3
Thầy Tuyến
Cô Thục
Thầy Ngọc Trung
Tuần 6 - 15</t>
  </si>
  <si>
    <t>Đá cầu
Tiết 1 - 3
Thầy Hanh
Nhà TĐ ĐN
Tuần 1 - 16</t>
  </si>
  <si>
    <t>Lý luận và phương pháp TDTT trường học
Tiết 1-2
Cô Tô Hương
Sinh hóa TDTT
Tiết 3,4 
Tuần 1-16
P305C</t>
  </si>
  <si>
    <t>Tổ chức thi đấu TDTT
Thầy Trịnh Trung
Tiết 2- 4
Tuần 1-16
P205C</t>
  </si>
  <si>
    <t>Quản lý thể thao quần chúng và thành tích cao
Tiết 1 - 3
Thầy An
Tuần 1-16
P305C</t>
  </si>
  <si>
    <t>Quản lý sân bãi và công trình TDTT
Tiết 1 - 3
Thầy Thành Trung
Tuần 1-16
P305C</t>
  </si>
  <si>
    <t>Du lịch văn hóa
Tiết 1 - 2
Thầy Phương, Cô Quỳnh
Lễ Tân ngoại giao
Tiết 3,4
Cô Bưởi; cô Giang
P. 205C
Tuần 1 - 15</t>
  </si>
  <si>
    <t>Thực tế Du lịch 2
Khoa lập kế hoạch gửi phòng QLĐT</t>
  </si>
  <si>
    <t>Tâm lý khách du lịch
Tiết 1 - 3
Thầy Bá Thành
P. 205C
Tuần 1 - 15</t>
  </si>
  <si>
    <t>Tổ chức sự kiện
Tiết 1- 3
Cô Huyền
P306C
Tuần 1 - 16</t>
  </si>
  <si>
    <t xml:space="preserve">Quaản trị kinh doanh lữ hành
Tiết 1 - 2
Thầy Trần Tiến
Markting
Tiết 3,4
Cô Phương Thúy
P. 
</t>
  </si>
  <si>
    <t>Tổ chức sự kiện
Tiết 1- 3
Cô Huyền
P306B
Tuần 1 - 16</t>
  </si>
  <si>
    <t>Quẩn trị kinh doanh lữ hành
Tiết 1 - 2
Thầy Trần Tiến
Tâm lý khách du lịch
Tiết 3 , 4
Thầy Bá Thành
P. 205C
Tuần 1 - 15</t>
  </si>
  <si>
    <t xml:space="preserve">Lịch sử Đảng CSVN
Tiết  1-2
Cô Oanh
P301B
Văn hóa ẩm thực
Tiết 3, 4
Thầy Xuân Phương
Cô Tạ Thủy
P. 304B
Tuần 1 - 15
</t>
  </si>
  <si>
    <t xml:space="preserve">Lịch sử Đẳng CSVN
Cô Thùy 
Tiết 3, 4
P304C
Tuần 1 - 15
</t>
  </si>
  <si>
    <t xml:space="preserve">Làng xã Việt Nam
Tiết 1, 2
Cô Ngọc Diệp; Lê Thảo
Văn hóa Đông Nam Á
Tiết 3, 4
Cô Hằng
Phòng 406C
Tuần 1 - 15
</t>
  </si>
  <si>
    <t>Mỹ thuật và kiến trúc Việt Nam
Tiết 1,2
Thầy Việt Anh
P. 406C
Tuần 1 - 15</t>
  </si>
  <si>
    <t>Văn hóa các dân tộc
 Việt Nam
Tiết 2 - 4
Cô Ngọc Diệp; Tạ Thủy
P. 406C
Tuần 1 - 15</t>
  </si>
  <si>
    <t>Tâm lý khách du lịch
Tiết 1 , 2
Thầy Bá Thành
Văn hóa ẩm thực
Tiết 3, 4
Thầy Xuân Phương
Cô Tạ Thủy
P. 304B
Tuần 1 - 15</t>
  </si>
  <si>
    <t>Lịch sử Đảng CSVN
Tiết  1-2
Cô Thùy
Tuần 1 - 15
Maketing
Cô Phương Thúy
Tiết 3,4
Tuần 1-15
P304B</t>
  </si>
  <si>
    <t>Quản trị nhà hàng
Tiết 1 - 4
Cô Bưởi
P 304B
Tuần 1 - 15</t>
  </si>
  <si>
    <t>Quản trị chế biến món ăn
Tiết 1 - 4
Thầy Phường; 
Thầy Tương
Tuần 1 - 15
Tuần 1 - 2  (P304B)
Tuần 3 - 16 (TH)</t>
  </si>
  <si>
    <t xml:space="preserve">
Tiếng anh chuyên ngành du lịch 1
Tiết 2 - 4
Cô Huệ
P304 B
Tuần 1 - 15
</t>
  </si>
  <si>
    <t>Tuyến điểm du lịch VN
Tiết 1 - 3
Cô Ngọc Diệp
Cô Tạ Thủy
P305C 
Tuần 1- 15</t>
  </si>
  <si>
    <t>Văn hóa các dân tộc ít người ở VN
Tiết 1 - 3
Cô Ngọc Diệp
Cô Tạ Thủy
Phòng 305C</t>
  </si>
  <si>
    <t>Nguyễn lý tạo dáng trang phục 2D
Tiết 1 - 4
Cô Bùi Hằng
Xưởng TT</t>
  </si>
  <si>
    <t xml:space="preserve">
Hình họa 2: Chân dung người và bán thân nam, nữ
Tiết 1 - 4
Thầy Linh - Thầy Quang
Tuần 1 - 18
P 103C</t>
  </si>
  <si>
    <t>Hình họa 4
Tiết 1 - 4
Thầy Linh, Thầy Tý
P. 103C
Tuần 1 - 18</t>
  </si>
  <si>
    <t>Đồ họa vi tính
Tiết 1-3
Thầy Trường
Thầy Chung
Vũ Trọng Thành
Tuần 8 -24
Xưởng ĐH</t>
  </si>
  <si>
    <t>Thiết kế thời trang trẻ em
Tiết 1-4
Cô Hồng Thúy
Tuần 1-18
Xưởng TT</t>
  </si>
  <si>
    <t>Nguyên lý tạo dáng trang phục 3D
Tiết 1 - 4
Cô Bùi Hằng
Xưởng TT
Tuần 1 - 18</t>
  </si>
  <si>
    <t>Thiết kế thời trang với nghệ thuật thủ công truyền thống
Tiết 1 - 4
Cô Hồng Thúy
Xưởng TT
Tuần 1 - 18</t>
  </si>
  <si>
    <t>Nhân trắc học cỡ số may mặc
Tiết 1,2 
Cô Bùi Hằng
P. XTT
Maketing
Cô Phương Thúy
Tiết 3,4
Tuần 1-15
P304B</t>
  </si>
  <si>
    <t>Thiết kế thời trang cho hình ảnh các nhân
Tiết 1 - 4
Cô Hằng
Tuần 1 - 18
Xưởng TT</t>
  </si>
  <si>
    <t>Công nghệ cắt may quần âu  nam nữ
Tiết 2 - 4
Thầy Vũ
XƯởng TT
Tuần 1 - 16</t>
  </si>
  <si>
    <t>Công nghệ cắt may quần âu  nam nữ
Tiết 1 - 3
Thầy Vũ
XƯởng TT
Tuần 1 - 16</t>
  </si>
  <si>
    <t xml:space="preserve">Giáo dục thể chất 4,5
Tiết 1- 4
Cô Hồng
SB
Tuần 1 - 17
</t>
  </si>
  <si>
    <t>Thực tế nghề nghiêp
Khoa làm kế hoạch báo cáo phòng QLĐT</t>
  </si>
  <si>
    <t>Công nghệ sản xuất sản phẩm may công nghiệp
Tiêt 1 - 4
Thầy Tăng Đức Vũ
xưởng TT
Tuần 1 - 18</t>
  </si>
  <si>
    <t>Hình họa 6 : Toàn thân nam nữ khỏa thân 3
Thầy Thắng - Thầy Linh
Tiết 1-4
Tuần 1-18
P103C</t>
  </si>
  <si>
    <t>Thiết kế 8 sáng tác đồng bộ sản phẩm
Tiết 1-3
Thầy Vũ Trọng Thành
Cô Ngoan
Tuần 1-18
Xưởng ĐH</t>
  </si>
  <si>
    <t>Thiết kế gian hàng , triển lãm hội chợ
Tiết 1- 4
Thầy Chung
Tuần 1-18
Xưởng ĐH</t>
  </si>
  <si>
    <t>Quản lý hành chính nhà nước  QL ngành GDĐT
Tiết 1 - 2
Cô Tuyên
Phòng 205C
Tuần 1 - 15</t>
  </si>
  <si>
    <t>Bố cục 6
Thầy Linh 1 - Thầy Tĩnh 2,3
Tiết 1-4
Tuần 1-16
P103C</t>
  </si>
  <si>
    <t>Vẽ phong cảnh ngoài trời
Tiết 1 - 4
Lê Văn Tĩnh
Trần Xuân Tý
Tuần 1 - 18</t>
  </si>
  <si>
    <t>Nghiên cứu mỹ thuật truyền thống VN
Tiết 2 - 4
Thầy Trần Việt Anh
P. 103C
Tuần 1 - 16</t>
  </si>
  <si>
    <t>Làm đồ dùng dạy học và đồ chơi cho trẻ MN
Tiết 1 - 4
Phòng 501B
Thầy, cô  
Tuần 1 - 18</t>
  </si>
  <si>
    <t>Điêu khắc
Tiết 1 - 4
Thầy Trần Xuân Tý
P. 103C
Tuần 1 - 17</t>
  </si>
  <si>
    <t>Ký họa
Tiết 1 - 4
Trần Xuân Quang
Tuần 1 - 18</t>
  </si>
  <si>
    <t>Đồ họa vi tính 2
Tiết 1 - 4
Thầy Phi Trường
Xưởng ĐH
Tuần 1 - 18</t>
  </si>
  <si>
    <t xml:space="preserve">Đồ họa ảnh
Tiết 1 - 3
Thầy Trường
Xưởng ĐH
Tuần 1-16
</t>
  </si>
  <si>
    <t>Thiết kế giao diện Website
Tiết 1 - 4
Vũ Trọng Thành
Xưởng ĐH
Tuần 1 - 18</t>
  </si>
  <si>
    <t>Cơ sở tạo hình 3
Thầy Trường
Tiết 1 - 4
Tuần 1 - 18
Xưởng ĐH</t>
  </si>
  <si>
    <t>Thiết kế 4 Sáng tác logo
Tiết 1 - 4
Thầy Trường 
Tuần 1- 18
Xưởng ĐH</t>
  </si>
  <si>
    <t>Hình họa 5
Thầy Linh - Thầy Thắng
Tiết 1-4
Tuần 1-16
P103C</t>
  </si>
  <si>
    <t>Bố cục 4
Tiết 1-4
Thầy Linh - Thầy Thắng
Tuần 1-16
P103C</t>
  </si>
  <si>
    <t>Nghiệp vụ sư phạm 2
Tiết 1 - 2
Cô Nguyễn Hồng; 
Trần Hương
P. 306C
Tuần 1 - 16</t>
  </si>
  <si>
    <t xml:space="preserve">Chủ nghĩa xã hội
Cô Hoàng Thảo
Tiết 1,2
P301 B
Phương pháp NCKH
Cô Oanh
Tiết 3,4
P301B
Tuần 1 - 16
</t>
  </si>
  <si>
    <t>Quản trị học
Tiết 2 - 4
Thầy Tiến, Thầy Vũ
P203C
Tuần 1 - 15</t>
  </si>
  <si>
    <t xml:space="preserve">Phương pháp NCKH
Cô Oanh
Tiết 1, 2
P303B
Chủ nghĩa xã hội
Thầy Hải
Tiết 3, 4
P301 B
Tuần 1 - 15
</t>
  </si>
  <si>
    <t>Bố cục 2
Tiết 1 - 4
Thầy Linh; Trần Quang
P 103C
Tuần 1 - 16</t>
  </si>
  <si>
    <t>Luật xa gần
Tiết 1 - 2
Thầy Trường
Xưởng TH
Tuần 1 - 15</t>
  </si>
  <si>
    <t>Hình họa 3
Tiết 1 - 4
Thầy Hoàng Linh
Trần Quang
P. 103C
Tuần 1 - 18</t>
  </si>
  <si>
    <t>Công tác Đội TNTPHCM
Tiết 1 - 4
Cô Trần Oanh
P. 506C 
Tuần 1 - 18</t>
  </si>
  <si>
    <t>Cơ sở tạo hình 2
Tiết 1 - 4
Thầy Trường
xưởng ĐH
Tuần 1 - 17</t>
  </si>
  <si>
    <t>Sáng tác thiết kế 1
Tiết 1 - 3
Tuần 1 - 16
xưởng ĐH</t>
  </si>
  <si>
    <t>Thực tế nghề nghiệp
Khoa làm kế hoạch gửi phòng QLĐT</t>
  </si>
  <si>
    <t>Phát triển ý tưởng
Tiết 2 - 4
Bùi Đức Trung
Xưởng ĐH
Tuần 1 - 16</t>
  </si>
  <si>
    <t>Kỹ thuật soạn thảo văn bản
Tiết 1 - 4
Hoàng Kim Oanh
Phòng 505C
Tuần 1 - 16</t>
  </si>
  <si>
    <t>Luật sở hữu trí tuệ
Tiết 1 - 2
Cô Nguyệt Minh
P. 405B
Tuần 1 - 15</t>
  </si>
  <si>
    <t xml:space="preserve">Quản lý nguồn nhân lực 
xã hội
Cô Hòa
Tiết 2-4
P205C
Tuần 1-16
</t>
  </si>
  <si>
    <t>Lãng xã cổ truyền của người việt
Ghép với liên thông</t>
  </si>
  <si>
    <t>Khoa học quản lý
Học ghép lớp LT học T7, CN</t>
  </si>
  <si>
    <t>Kỹ thuật điều hành công sở
Tiết 1 - 3
Cô Nguyễn Thị Thục
P. 306C
Tuần 1 - 15</t>
  </si>
  <si>
    <t xml:space="preserve">
Giới và phát triển 
Tiết 1, 2
Cô Thùy Dung
Thanh Hà
Nhập môn xử lý dữ liệu định hướng
Tiết 3,4
Thầy Mai Anh Vũ
P. 405C
Tuần 1 - 15
</t>
  </si>
  <si>
    <t xml:space="preserve">
Giới và phát triển 
Tiết 1, 2
Cô Thùy Dung
Thanh Hà
P. 405C
Tuần 1 - 15
</t>
  </si>
  <si>
    <t>Hành vi con người và môi trường CTXH
Học ghép với liên thông</t>
  </si>
  <si>
    <t>Phương pháp nghiên cứu trong CTXH
Học ghép vs liên thông</t>
  </si>
  <si>
    <t xml:space="preserve">CTXH với nhóm ma túy, mai dâm HIV
Học ghép với liên thông
</t>
  </si>
  <si>
    <t>CTXH với trẻ em
học ghép với liên thông</t>
  </si>
  <si>
    <t>CTXH với nhóm dân tộc thiểu số
Học ghép với liên thông</t>
  </si>
  <si>
    <t>CTXH với người nghèo
Học ghép với liên thông</t>
  </si>
  <si>
    <t>Khai phá dữ liệu
Tiết 1 - 4
Thầy Nam
P. 505C
Tuần 1 - 15</t>
  </si>
  <si>
    <t>Lập trình web
Tiết 1 - 3
Thầy Hoàn
Tuần 1 - 16</t>
  </si>
  <si>
    <t>Công nghệ phần mềm
Tiết 1 - 3
Thầy Biên
P 506C
Tuần 1 - 15</t>
  </si>
  <si>
    <t>Mạng máy tính 2
Tiết 1 - 3
Thầy Công
Thầy Đạt
P. 505C
Tuần 1 - 16</t>
  </si>
  <si>
    <t>Ứng dụng tin học trong hoạt động quản lý
Tiết 1 - 4
Thầy Công
P. 505C</t>
  </si>
  <si>
    <t>Lịch sử Đẳng CSVN
Cô Vũ Hoàng Oanh
Tiết 1,2
P301B
Truyền thông đa phương tiện
Tiết 3, 4
Thầy Công
Phòng 404B
Tuần 1-16</t>
  </si>
  <si>
    <t>Truyền thông đa phương tiện
Tiết 3, 4
Thầy Công
Phòng 404B
Tuần 1-16</t>
  </si>
  <si>
    <t>Mạng máy tính
Tiết 1-4
P504C
Tuần 7 - 24</t>
  </si>
  <si>
    <t>Xã hội học đại cương
Tiết 1 - 3
Cô Hoàng Hoa
Cô Thanh Hà
Tuần 1 - 15
P 406C</t>
  </si>
  <si>
    <t>Đồ họa vi tính 2
Tiết 1 - 4
Vũ Trọng Thành
xưởng ĐH
Tuần 1 - 18</t>
  </si>
  <si>
    <t xml:space="preserve">Lập Trình nâng cao
Tiết 1 - 3
Lê Ngọc Hoàn
P. 504C
Tuần 1 - 16
</t>
  </si>
  <si>
    <t>Kỹ thuật nhiếp ảnh
Tiết 1 - 4
Bố môn đồ họa
phòng TH
Tuần 1 - 18</t>
  </si>
  <si>
    <t>Kỹ thuật quay phim
Tiết 1 - 4
bộ môn đồ họa
P. TH
Tuần 1 - 18</t>
  </si>
  <si>
    <t xml:space="preserve">Ngôn ngữ truyền thông
Tiết 1, 2
Cô Hoàng Hằng
P. 306B
Phương pháp NCKH
Cô Oanh
Tiết 3,4
P. 301B
Tuần 1- 16
</t>
  </si>
  <si>
    <t>XHH  truyền thông
Tiết 1 , 2
Cô Hoàng Hoa
An toàn và bảo mật thông tin
Tiết 3, 4
Cô Đỗ Hằng
P. 506C
Tuần 1 - 15</t>
  </si>
  <si>
    <t>Biên tập Audio và video
Tiết 1 - 4
Hoàng Anh Công
P. TH
Tuần 1 - 18</t>
  </si>
  <si>
    <t>Tâm lý truyền thông
Tiết 2 - 4
Thầy Bá Thành
P. 506C
Tuần 1 - 15</t>
  </si>
  <si>
    <t>XHH  truyền thông
Tiết 1  - 3
Cô Hoàng Hoa
P. 405C
Tuần 1 - 15</t>
  </si>
  <si>
    <t>Hệ quản trị CSDL
Tiết 1 - 3
Cô Dương
P 
Tuần 7 - 22</t>
  </si>
  <si>
    <t>Tâm lý học truyền thông
Tiết 1 - 3
Lê Bá Thành
P.404C
Tuần 1 - 15</t>
  </si>
  <si>
    <t>Quan hệ công chúng
Tiết 1 - 3
Cô Tạ Thủy
phòng 404C
Tuần 1 - 15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</si>
</sst>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6"/>
      <name val="Times New Roman"/>
      <family val="1"/>
    </font>
    <font>
      <sz val="10"/>
      <name val="Times New Roman"/>
      <family val="1"/>
    </font>
    <font>
      <b/>
      <sz val="11"/>
      <name val="Times New Roman"/>
      <family val="1"/>
    </font>
    <font>
      <b/>
      <sz val="11"/>
      <color rgb="FFFF0000"/>
      <name val="Times New Roman"/>
      <family val="1"/>
    </font>
    <font>
      <sz val="10"/>
      <color rgb="FFFF0000"/>
      <name val="Times New Roman"/>
      <family val="1"/>
    </font>
    <font>
      <sz val="11"/>
      <name val="Times New Roman"/>
      <family val="1"/>
    </font>
    <font>
      <b/>
      <sz val="13"/>
      <name val="Times New Roman"/>
      <family val="1"/>
    </font>
    <font>
      <b/>
      <sz val="14"/>
      <name val="Times New Roman"/>
      <family val="1"/>
    </font>
    <font>
      <b/>
      <sz val="11"/>
      <color theme="1"/>
      <name val="Calibri"/>
      <family val="2"/>
      <scheme val="minor"/>
    </font>
    <font>
      <sz val="11"/>
      <color rgb="FFFF0000"/>
      <name val="Times New Roman"/>
      <family val="1"/>
    </font>
    <font>
      <sz val="12"/>
      <name val="Times New Roman"/>
      <family val="1"/>
    </font>
    <font>
      <sz val="13"/>
      <color theme="1"/>
      <name val="Times New Roman"/>
      <family val="1"/>
    </font>
    <font>
      <sz val="14"/>
      <color theme="1"/>
      <name val="Calibri"/>
      <family val="2"/>
      <scheme val="minor"/>
    </font>
    <font>
      <b/>
      <sz val="14"/>
      <color theme="1"/>
      <name val="Calibri"/>
      <family val="2"/>
      <scheme val="minor"/>
    </font>
  </fonts>
  <fills count="30">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rgb="FFFFFF00"/>
        <bgColor indexed="64"/>
      </patternFill>
    </fill>
    <fill>
      <patternFill patternType="solid">
        <fgColor theme="9"/>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92D050"/>
        <bgColor indexed="64"/>
      </patternFill>
    </fill>
    <fill>
      <patternFill patternType="solid">
        <fgColor theme="8" tint="0.39997558519241921"/>
        <bgColor indexed="64"/>
      </patternFill>
    </fill>
    <fill>
      <patternFill patternType="solid">
        <fgColor rgb="FF00B050"/>
        <bgColor indexed="64"/>
      </patternFill>
    </fill>
    <fill>
      <patternFill patternType="solid">
        <fgColor rgb="FF00B0F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9" tint="-0.249977111117893"/>
        <bgColor indexed="64"/>
      </patternFill>
    </fill>
    <fill>
      <patternFill patternType="solid">
        <fgColor theme="5" tint="0.39997558519241921"/>
        <bgColor indexed="64"/>
      </patternFill>
    </fill>
    <fill>
      <patternFill patternType="solid">
        <fgColor theme="4"/>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3"/>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249977111117893"/>
        <bgColor indexed="64"/>
      </patternFill>
    </fill>
    <fill>
      <patternFill patternType="solid">
        <fgColor theme="7"/>
        <bgColor indexed="64"/>
      </patternFill>
    </fill>
    <fill>
      <patternFill patternType="solid">
        <fgColor theme="8"/>
        <bgColor indexed="64"/>
      </patternFill>
    </fill>
    <fill>
      <patternFill patternType="solid">
        <fgColor theme="6" tint="0.59999389629810485"/>
        <bgColor indexed="64"/>
      </patternFill>
    </fill>
    <fill>
      <patternFill patternType="solid">
        <fgColor rgb="FF7030A0"/>
        <bgColor indexed="64"/>
      </patternFill>
    </fill>
    <fill>
      <patternFill patternType="solid">
        <fgColor theme="5"/>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76">
    <xf numFmtId="0" fontId="0" fillId="0" borderId="0" xfId="0"/>
    <xf numFmtId="0" fontId="2" fillId="2" borderId="0" xfId="0" applyFont="1" applyFill="1"/>
    <xf numFmtId="0" fontId="3" fillId="2" borderId="7" xfId="0" applyFont="1" applyFill="1" applyBorder="1" applyAlignment="1">
      <alignment horizontal="center" vertical="center"/>
    </xf>
    <xf numFmtId="0" fontId="2" fillId="2" borderId="7" xfId="0" applyFont="1" applyFill="1" applyBorder="1" applyAlignment="1">
      <alignment wrapText="1"/>
    </xf>
    <xf numFmtId="0" fontId="3" fillId="2" borderId="7" xfId="0" applyFont="1" applyFill="1" applyBorder="1" applyAlignment="1">
      <alignment vertical="center"/>
    </xf>
    <xf numFmtId="0" fontId="3" fillId="3" borderId="7" xfId="0" applyFont="1" applyFill="1" applyBorder="1" applyAlignment="1">
      <alignment horizontal="center" vertical="center"/>
    </xf>
    <xf numFmtId="0" fontId="4" fillId="3" borderId="7" xfId="0" applyFont="1" applyFill="1" applyBorder="1" applyAlignment="1">
      <alignment horizontal="center" vertical="center"/>
    </xf>
    <xf numFmtId="0" fontId="2" fillId="0" borderId="7" xfId="0" applyFont="1" applyBorder="1" applyAlignment="1">
      <alignment wrapText="1"/>
    </xf>
    <xf numFmtId="0" fontId="5" fillId="0" borderId="7" xfId="0" applyFont="1" applyBorder="1" applyAlignment="1">
      <alignment wrapText="1"/>
    </xf>
    <xf numFmtId="0" fontId="7" fillId="2" borderId="0" xfId="0" applyFont="1" applyFill="1" applyAlignment="1">
      <alignment horizontal="center" vertical="center"/>
    </xf>
    <xf numFmtId="0" fontId="3" fillId="2" borderId="7" xfId="0" applyFont="1" applyFill="1" applyBorder="1" applyAlignment="1">
      <alignment horizontal="center"/>
    </xf>
    <xf numFmtId="0" fontId="2" fillId="2" borderId="7" xfId="0" applyFont="1" applyFill="1" applyBorder="1"/>
    <xf numFmtId="0" fontId="9" fillId="0" borderId="7" xfId="0" applyFont="1" applyBorder="1"/>
    <xf numFmtId="0" fontId="9" fillId="0" borderId="0" xfId="0" applyFont="1"/>
    <xf numFmtId="0" fontId="3" fillId="2" borderId="7" xfId="0" applyFont="1" applyFill="1" applyBorder="1" applyAlignment="1">
      <alignment horizontal="center" vertical="center"/>
    </xf>
    <xf numFmtId="0" fontId="3" fillId="0" borderId="7" xfId="0" applyFont="1" applyFill="1" applyBorder="1" applyAlignment="1">
      <alignment horizontal="center" vertical="center"/>
    </xf>
    <xf numFmtId="0" fontId="6" fillId="0"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9" borderId="7"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3" borderId="7" xfId="0" applyFont="1" applyFill="1" applyBorder="1" applyAlignment="1">
      <alignment horizontal="center" vertical="center" wrapText="1"/>
    </xf>
    <xf numFmtId="0" fontId="6" fillId="14" borderId="7"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6" fillId="17" borderId="7" xfId="0" applyFont="1" applyFill="1" applyBorder="1" applyAlignment="1">
      <alignment horizontal="center" vertical="center" wrapText="1"/>
    </xf>
    <xf numFmtId="0" fontId="6" fillId="18" borderId="7" xfId="0" applyFont="1" applyFill="1" applyBorder="1" applyAlignment="1">
      <alignment horizontal="center" vertical="center" wrapText="1"/>
    </xf>
    <xf numFmtId="0" fontId="6" fillId="19" borderId="7" xfId="0" applyFont="1" applyFill="1" applyBorder="1" applyAlignment="1">
      <alignment horizontal="center" vertical="center" wrapText="1"/>
    </xf>
    <xf numFmtId="0" fontId="6" fillId="20" borderId="7" xfId="0" applyFont="1" applyFill="1" applyBorder="1" applyAlignment="1">
      <alignment horizontal="center" vertical="center" wrapText="1"/>
    </xf>
    <xf numFmtId="0" fontId="11" fillId="21" borderId="7" xfId="0" applyFont="1" applyFill="1" applyBorder="1" applyAlignment="1">
      <alignment horizontal="center" vertical="center" wrapText="1"/>
    </xf>
    <xf numFmtId="0" fontId="6" fillId="22" borderId="7" xfId="0" applyFont="1" applyFill="1" applyBorder="1" applyAlignment="1">
      <alignment horizontal="center" vertical="center" wrapText="1"/>
    </xf>
    <xf numFmtId="0" fontId="6" fillId="23" borderId="7" xfId="0" applyFont="1" applyFill="1" applyBorder="1" applyAlignment="1">
      <alignment horizontal="center" vertical="center" wrapText="1"/>
    </xf>
    <xf numFmtId="0" fontId="6" fillId="24" borderId="7" xfId="0" applyFont="1" applyFill="1" applyBorder="1" applyAlignment="1">
      <alignment horizontal="center" vertical="center" wrapText="1"/>
    </xf>
    <xf numFmtId="0" fontId="12" fillId="25" borderId="0" xfId="0" applyFont="1" applyFill="1" applyAlignment="1">
      <alignment horizontal="center" vertical="center" wrapText="1"/>
    </xf>
    <xf numFmtId="0" fontId="4" fillId="0" borderId="7" xfId="0" applyFont="1" applyFill="1" applyBorder="1" applyAlignment="1">
      <alignment horizontal="center" vertical="center" wrapText="1"/>
    </xf>
    <xf numFmtId="0" fontId="6" fillId="26" borderId="7"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2" fillId="0" borderId="0" xfId="0" applyFont="1" applyFill="1"/>
    <xf numFmtId="0" fontId="6" fillId="27" borderId="7" xfId="0" applyFont="1" applyFill="1" applyBorder="1" applyAlignment="1">
      <alignment horizontal="center" vertical="center" wrapText="1"/>
    </xf>
    <xf numFmtId="0" fontId="3" fillId="2" borderId="7" xfId="0" applyFont="1" applyFill="1" applyBorder="1" applyAlignment="1">
      <alignment horizontal="center" vertical="center"/>
    </xf>
    <xf numFmtId="0" fontId="10" fillId="10" borderId="7" xfId="0" applyFont="1" applyFill="1" applyBorder="1" applyAlignment="1">
      <alignment horizontal="center" vertical="center" wrapText="1"/>
    </xf>
    <xf numFmtId="0" fontId="13" fillId="0" borderId="7" xfId="0" applyFont="1" applyBorder="1"/>
    <xf numFmtId="0" fontId="14" fillId="0" borderId="7" xfId="0" applyFont="1" applyBorder="1"/>
    <xf numFmtId="0" fontId="13" fillId="0" borderId="7" xfId="0" applyFont="1" applyBorder="1" applyAlignment="1">
      <alignment horizontal="center" vertical="center"/>
    </xf>
    <xf numFmtId="0" fontId="13" fillId="0" borderId="0" xfId="0" applyFont="1"/>
    <xf numFmtId="0" fontId="6" fillId="28" borderId="7" xfId="0" applyFont="1" applyFill="1" applyBorder="1" applyAlignment="1">
      <alignment horizontal="center" vertical="center" wrapText="1"/>
    </xf>
    <xf numFmtId="0" fontId="6" fillId="4" borderId="7" xfId="0" applyFont="1" applyFill="1" applyBorder="1" applyAlignment="1">
      <alignment horizontal="center" wrapText="1"/>
    </xf>
    <xf numFmtId="0" fontId="6" fillId="2" borderId="7" xfId="0" applyFont="1" applyFill="1" applyBorder="1" applyAlignment="1">
      <alignment horizontal="center" vertical="center" wrapText="1"/>
    </xf>
    <xf numFmtId="0" fontId="3" fillId="2" borderId="7" xfId="0" applyFont="1" applyFill="1" applyBorder="1" applyAlignment="1">
      <alignment horizontal="center" vertical="center"/>
    </xf>
    <xf numFmtId="0" fontId="10" fillId="0" borderId="7" xfId="0" applyFont="1" applyFill="1" applyBorder="1" applyAlignment="1">
      <alignment horizontal="center" vertical="center" wrapText="1"/>
    </xf>
    <xf numFmtId="0" fontId="10" fillId="23" borderId="7"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6" fillId="29" borderId="7" xfId="0" applyFont="1" applyFill="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7" xfId="0" applyFont="1" applyFill="1" applyBorder="1" applyAlignment="1">
      <alignment horizontal="center" vertical="center"/>
    </xf>
    <xf numFmtId="0" fontId="3" fillId="2" borderId="7" xfId="0" applyFont="1" applyFill="1" applyBorder="1" applyAlignment="1">
      <alignment horizontal="center" vertical="center"/>
    </xf>
    <xf numFmtId="0" fontId="8" fillId="0" borderId="7" xfId="0" applyFont="1" applyFill="1" applyBorder="1" applyAlignment="1">
      <alignment horizontal="center" vertical="center"/>
    </xf>
    <xf numFmtId="0" fontId="9" fillId="0" borderId="7"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9" fillId="0" borderId="8" xfId="0"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26"/>
  <sheetViews>
    <sheetView tabSelected="1" zoomScale="70" zoomScaleNormal="70" workbookViewId="0">
      <pane xSplit="3" ySplit="5" topLeftCell="O14" activePane="bottomRight" state="frozen"/>
      <selection pane="topRight" activeCell="D1" sqref="D1"/>
      <selection pane="bottomLeft" activeCell="A6" sqref="A6"/>
      <selection pane="bottomRight" activeCell="T15" sqref="T15"/>
    </sheetView>
  </sheetViews>
  <sheetFormatPr defaultColWidth="9.109375" defaultRowHeight="13.2" x14ac:dyDescent="0.25"/>
  <cols>
    <col min="1" max="2" width="6.5546875" style="1" customWidth="1"/>
    <col min="3" max="3" width="8.44140625" style="1" customWidth="1"/>
    <col min="4" max="4" width="24.88671875" style="1" customWidth="1"/>
    <col min="5" max="5" width="24.109375" style="1" customWidth="1"/>
    <col min="6" max="6" width="26.109375" style="1" customWidth="1"/>
    <col min="7" max="7" width="24.5546875" style="1" customWidth="1"/>
    <col min="8" max="8" width="25" style="1" customWidth="1"/>
    <col min="9" max="9" width="24.109375" style="1" customWidth="1"/>
    <col min="10" max="10" width="24.44140625" style="1" customWidth="1"/>
    <col min="11" max="11" width="25.109375" style="1" customWidth="1"/>
    <col min="12" max="12" width="23.109375" style="1" customWidth="1"/>
    <col min="13" max="14" width="25.88671875" style="1" customWidth="1"/>
    <col min="15" max="16" width="24.5546875" style="1" customWidth="1"/>
    <col min="17" max="18" width="26.33203125" style="1" customWidth="1"/>
    <col min="19" max="19" width="25.109375" style="1" customWidth="1"/>
    <col min="20" max="20" width="24.6640625" style="1" customWidth="1"/>
    <col min="21" max="21" width="24.88671875" style="1" customWidth="1"/>
    <col min="22" max="22" width="25.5546875" style="1" customWidth="1"/>
    <col min="23" max="23" width="25.44140625" style="1" customWidth="1"/>
    <col min="24" max="24" width="24.44140625" style="1" customWidth="1"/>
    <col min="25" max="46" width="25.6640625" style="1" customWidth="1"/>
    <col min="47" max="47" width="24.33203125" style="1" customWidth="1"/>
    <col min="48" max="48" width="27.33203125" style="1" customWidth="1"/>
    <col min="49" max="56" width="25.6640625" style="1" customWidth="1"/>
    <col min="57" max="57" width="26.5546875" style="1" customWidth="1"/>
    <col min="58" max="58" width="25.6640625" style="1" customWidth="1"/>
    <col min="59" max="59" width="25.44140625" style="1" customWidth="1"/>
    <col min="60" max="60" width="25.33203125" style="1" customWidth="1"/>
    <col min="61" max="16384" width="9.109375" style="1"/>
  </cols>
  <sheetData>
    <row r="1" spans="1:60" ht="20.25" customHeight="1" x14ac:dyDescent="0.25">
      <c r="A1" s="58" t="s">
        <v>147</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60"/>
    </row>
    <row r="2" spans="1:60" ht="20.25" customHeight="1" x14ac:dyDescent="0.25">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3"/>
    </row>
    <row r="3" spans="1:60" ht="18.75" customHeight="1" x14ac:dyDescent="0.25">
      <c r="A3" s="2" t="s">
        <v>0</v>
      </c>
      <c r="B3" s="14" t="s">
        <v>1</v>
      </c>
      <c r="C3" s="11"/>
      <c r="D3" s="64" t="s">
        <v>55</v>
      </c>
      <c r="E3" s="65"/>
      <c r="F3" s="65"/>
      <c r="G3" s="65"/>
      <c r="H3" s="65"/>
      <c r="I3" s="65"/>
      <c r="J3" s="65"/>
      <c r="K3" s="65"/>
      <c r="L3" s="65"/>
      <c r="M3" s="65"/>
      <c r="N3" s="65"/>
      <c r="O3" s="65"/>
      <c r="P3" s="65"/>
      <c r="Q3" s="65"/>
      <c r="R3" s="65"/>
      <c r="S3" s="65"/>
      <c r="T3" s="65"/>
      <c r="U3" s="65"/>
      <c r="V3" s="65"/>
      <c r="W3" s="65"/>
      <c r="X3" s="66"/>
      <c r="Y3" s="68" t="s">
        <v>2</v>
      </c>
      <c r="Z3" s="68"/>
      <c r="AA3" s="68"/>
      <c r="AB3" s="68"/>
      <c r="AC3" s="68"/>
      <c r="AD3" s="68"/>
      <c r="AE3" s="68"/>
      <c r="AF3" s="68"/>
      <c r="AG3" s="68"/>
      <c r="AH3" s="68"/>
      <c r="AI3" s="68"/>
      <c r="AJ3" s="68"/>
      <c r="AK3" s="68"/>
      <c r="AL3" s="68"/>
      <c r="AM3" s="68"/>
      <c r="AN3" s="68"/>
      <c r="AO3" s="68"/>
      <c r="AP3" s="68" t="s">
        <v>3</v>
      </c>
      <c r="AQ3" s="68"/>
      <c r="AR3" s="68"/>
      <c r="AS3" s="68"/>
      <c r="AT3" s="68"/>
      <c r="AU3" s="68"/>
      <c r="AV3" s="68"/>
      <c r="AW3" s="68"/>
      <c r="AX3" s="68"/>
      <c r="AY3" s="68"/>
      <c r="AZ3" s="68"/>
      <c r="BA3" s="68"/>
      <c r="BB3" s="68"/>
      <c r="BC3" s="68"/>
      <c r="BD3" s="64" t="s">
        <v>4</v>
      </c>
      <c r="BE3" s="65"/>
      <c r="BF3" s="65"/>
      <c r="BG3" s="65"/>
      <c r="BH3" s="66"/>
    </row>
    <row r="4" spans="1:60" ht="13.8" x14ac:dyDescent="0.25">
      <c r="A4" s="2"/>
      <c r="B4" s="14"/>
      <c r="C4" s="11"/>
      <c r="D4" s="14" t="s">
        <v>5</v>
      </c>
      <c r="E4" s="14" t="s">
        <v>6</v>
      </c>
      <c r="F4" s="44" t="s">
        <v>7</v>
      </c>
      <c r="G4" s="44" t="s">
        <v>8</v>
      </c>
      <c r="H4" s="44" t="s">
        <v>9</v>
      </c>
      <c r="I4" s="14" t="s">
        <v>10</v>
      </c>
      <c r="J4" s="14" t="s">
        <v>11</v>
      </c>
      <c r="K4" s="14" t="s">
        <v>12</v>
      </c>
      <c r="L4" s="14" t="s">
        <v>13</v>
      </c>
      <c r="M4" s="14" t="s">
        <v>57</v>
      </c>
      <c r="N4" s="14" t="s">
        <v>109</v>
      </c>
      <c r="O4" s="14" t="s">
        <v>58</v>
      </c>
      <c r="P4" s="14" t="s">
        <v>61</v>
      </c>
      <c r="Q4" s="14" t="s">
        <v>59</v>
      </c>
      <c r="R4" s="14" t="s">
        <v>65</v>
      </c>
      <c r="S4" s="14" t="s">
        <v>60</v>
      </c>
      <c r="T4" s="14" t="s">
        <v>117</v>
      </c>
      <c r="U4" s="14" t="s">
        <v>62</v>
      </c>
      <c r="V4" s="14" t="s">
        <v>63</v>
      </c>
      <c r="W4" s="14" t="s">
        <v>64</v>
      </c>
      <c r="X4" s="14" t="s">
        <v>56</v>
      </c>
      <c r="Y4" s="14" t="s">
        <v>23</v>
      </c>
      <c r="Z4" s="14" t="s">
        <v>24</v>
      </c>
      <c r="AA4" s="44" t="s">
        <v>25</v>
      </c>
      <c r="AB4" s="44" t="s">
        <v>26</v>
      </c>
      <c r="AC4" s="44" t="s">
        <v>27</v>
      </c>
      <c r="AD4" s="14" t="s">
        <v>28</v>
      </c>
      <c r="AE4" s="14" t="s">
        <v>29</v>
      </c>
      <c r="AF4" s="14" t="s">
        <v>30</v>
      </c>
      <c r="AG4" s="14" t="s">
        <v>14</v>
      </c>
      <c r="AH4" s="14" t="s">
        <v>15</v>
      </c>
      <c r="AI4" s="14" t="s">
        <v>18</v>
      </c>
      <c r="AJ4" s="14" t="s">
        <v>16</v>
      </c>
      <c r="AK4" s="14" t="s">
        <v>17</v>
      </c>
      <c r="AL4" s="14" t="s">
        <v>19</v>
      </c>
      <c r="AM4" s="14" t="s">
        <v>20</v>
      </c>
      <c r="AN4" s="14" t="s">
        <v>21</v>
      </c>
      <c r="AO4" s="14" t="s">
        <v>22</v>
      </c>
      <c r="AP4" s="14" t="s">
        <v>31</v>
      </c>
      <c r="AQ4" s="14" t="s">
        <v>32</v>
      </c>
      <c r="AR4" s="44" t="s">
        <v>33</v>
      </c>
      <c r="AS4" s="44" t="s">
        <v>34</v>
      </c>
      <c r="AT4" s="44" t="s">
        <v>35</v>
      </c>
      <c r="AU4" s="14" t="s">
        <v>36</v>
      </c>
      <c r="AV4" s="14" t="s">
        <v>37</v>
      </c>
      <c r="AW4" s="14" t="s">
        <v>38</v>
      </c>
      <c r="AX4" s="14" t="s">
        <v>41</v>
      </c>
      <c r="AY4" s="14" t="s">
        <v>39</v>
      </c>
      <c r="AZ4" s="14" t="s">
        <v>40</v>
      </c>
      <c r="BA4" s="14" t="s">
        <v>42</v>
      </c>
      <c r="BB4" s="14" t="s">
        <v>43</v>
      </c>
      <c r="BC4" s="14" t="s">
        <v>44</v>
      </c>
      <c r="BD4" s="14" t="s">
        <v>45</v>
      </c>
      <c r="BE4" s="14" t="s">
        <v>46</v>
      </c>
      <c r="BF4" s="14" t="s">
        <v>47</v>
      </c>
      <c r="BG4" s="53" t="s">
        <v>239</v>
      </c>
      <c r="BH4" s="53" t="s">
        <v>240</v>
      </c>
    </row>
    <row r="5" spans="1:60" ht="13.8" x14ac:dyDescent="0.25">
      <c r="A5" s="3"/>
      <c r="B5" s="4" t="s">
        <v>48</v>
      </c>
      <c r="C5" s="11"/>
      <c r="D5" s="14">
        <v>39</v>
      </c>
      <c r="E5" s="14">
        <v>14</v>
      </c>
      <c r="F5" s="44">
        <v>19</v>
      </c>
      <c r="G5" s="44">
        <v>11</v>
      </c>
      <c r="H5" s="44">
        <v>2</v>
      </c>
      <c r="I5" s="14">
        <v>36</v>
      </c>
      <c r="J5" s="14">
        <v>34</v>
      </c>
      <c r="K5" s="14">
        <v>34</v>
      </c>
      <c r="L5" s="14">
        <v>30</v>
      </c>
      <c r="M5" s="14">
        <v>21</v>
      </c>
      <c r="N5" s="14">
        <v>21</v>
      </c>
      <c r="O5" s="10">
        <v>2</v>
      </c>
      <c r="P5" s="10">
        <v>1</v>
      </c>
      <c r="Q5" s="10">
        <v>1</v>
      </c>
      <c r="R5" s="10">
        <v>1</v>
      </c>
      <c r="S5" s="10">
        <v>2</v>
      </c>
      <c r="T5" s="10">
        <v>1</v>
      </c>
      <c r="U5" s="10">
        <v>7</v>
      </c>
      <c r="V5" s="10">
        <v>39</v>
      </c>
      <c r="W5" s="10">
        <v>8</v>
      </c>
      <c r="X5" s="10">
        <v>13</v>
      </c>
      <c r="Y5" s="5">
        <v>31</v>
      </c>
      <c r="Z5" s="5">
        <v>12</v>
      </c>
      <c r="AA5" s="5">
        <v>14</v>
      </c>
      <c r="AB5" s="5">
        <v>6</v>
      </c>
      <c r="AC5" s="6">
        <v>1</v>
      </c>
      <c r="AD5" s="5">
        <v>33</v>
      </c>
      <c r="AE5" s="5">
        <v>33</v>
      </c>
      <c r="AF5" s="5">
        <v>36</v>
      </c>
      <c r="AG5" s="5">
        <v>17</v>
      </c>
      <c r="AH5" s="5">
        <v>5</v>
      </c>
      <c r="AI5" s="6">
        <v>3</v>
      </c>
      <c r="AJ5" s="6">
        <v>3</v>
      </c>
      <c r="AK5" s="6">
        <v>1</v>
      </c>
      <c r="AL5" s="6">
        <v>7</v>
      </c>
      <c r="AM5" s="5">
        <v>34</v>
      </c>
      <c r="AN5" s="5">
        <v>6</v>
      </c>
      <c r="AO5" s="5">
        <v>13</v>
      </c>
      <c r="AP5" s="6">
        <v>9</v>
      </c>
      <c r="AQ5" s="6">
        <v>12</v>
      </c>
      <c r="AR5" s="6">
        <v>3</v>
      </c>
      <c r="AS5" s="6">
        <v>3</v>
      </c>
      <c r="AT5" s="6">
        <v>1</v>
      </c>
      <c r="AU5" s="6">
        <v>5</v>
      </c>
      <c r="AV5" s="6">
        <v>12</v>
      </c>
      <c r="AW5" s="6">
        <v>4</v>
      </c>
      <c r="AX5" s="6">
        <v>3</v>
      </c>
      <c r="AY5" s="6">
        <v>2</v>
      </c>
      <c r="AZ5" s="6">
        <v>5</v>
      </c>
      <c r="BA5" s="6">
        <v>14</v>
      </c>
      <c r="BB5" s="6">
        <v>7</v>
      </c>
      <c r="BC5" s="6">
        <v>16</v>
      </c>
      <c r="BD5" s="6">
        <v>20</v>
      </c>
      <c r="BE5" s="6">
        <v>24</v>
      </c>
      <c r="BF5" s="6">
        <v>12</v>
      </c>
      <c r="BG5" s="11"/>
      <c r="BH5" s="11"/>
    </row>
    <row r="6" spans="1:60" x14ac:dyDescent="0.25">
      <c r="A6" s="3"/>
      <c r="B6" s="3"/>
      <c r="C6" s="11"/>
      <c r="D6" s="3"/>
      <c r="E6" s="3"/>
      <c r="F6" s="3"/>
      <c r="G6" s="3"/>
      <c r="H6" s="3"/>
      <c r="I6" s="3"/>
      <c r="J6" s="3"/>
      <c r="K6" s="3"/>
      <c r="L6" s="3"/>
      <c r="M6" s="3"/>
      <c r="N6" s="3"/>
      <c r="O6" s="3"/>
      <c r="P6" s="3"/>
      <c r="Q6" s="3"/>
      <c r="R6" s="3"/>
      <c r="S6" s="3"/>
      <c r="T6" s="3"/>
      <c r="U6" s="3"/>
      <c r="V6" s="3"/>
      <c r="W6" s="3"/>
      <c r="X6" s="3"/>
      <c r="Y6" s="7"/>
      <c r="Z6" s="7"/>
      <c r="AA6" s="7"/>
      <c r="AB6" s="7"/>
      <c r="AC6" s="8"/>
      <c r="AD6" s="8"/>
      <c r="AE6" s="7"/>
      <c r="AF6" s="7"/>
      <c r="AG6" s="7"/>
      <c r="AH6" s="7"/>
      <c r="AI6" s="7"/>
      <c r="AJ6" s="7"/>
      <c r="AK6" s="7"/>
      <c r="AL6" s="7"/>
      <c r="AM6" s="7"/>
      <c r="AN6" s="7"/>
      <c r="AO6" s="7"/>
      <c r="AP6" s="3"/>
      <c r="AQ6" s="3"/>
      <c r="AR6" s="3"/>
      <c r="AS6" s="3"/>
      <c r="AT6" s="3"/>
      <c r="AU6" s="3"/>
      <c r="AV6" s="3"/>
      <c r="AW6" s="3"/>
      <c r="AX6" s="3"/>
      <c r="AY6" s="3"/>
      <c r="AZ6" s="3"/>
      <c r="BA6" s="3"/>
      <c r="BB6" s="3"/>
      <c r="BC6" s="3"/>
      <c r="BD6" s="3"/>
      <c r="BE6" s="3"/>
      <c r="BF6" s="3"/>
      <c r="BG6" s="11"/>
      <c r="BH6" s="11"/>
    </row>
    <row r="7" spans="1:60" ht="135.6" customHeight="1" x14ac:dyDescent="0.25">
      <c r="A7" s="67">
        <v>2</v>
      </c>
      <c r="B7" s="15" t="s">
        <v>49</v>
      </c>
      <c r="C7" s="69">
        <v>2</v>
      </c>
      <c r="D7" s="19" t="s">
        <v>273</v>
      </c>
      <c r="E7" s="16" t="s">
        <v>116</v>
      </c>
      <c r="F7" s="16" t="s">
        <v>367</v>
      </c>
      <c r="G7" s="25" t="s">
        <v>330</v>
      </c>
      <c r="H7" s="25" t="s">
        <v>330</v>
      </c>
      <c r="I7" s="17" t="s">
        <v>208</v>
      </c>
      <c r="J7" s="32" t="s">
        <v>216</v>
      </c>
      <c r="K7" s="16" t="s">
        <v>215</v>
      </c>
      <c r="L7" s="24" t="s">
        <v>221</v>
      </c>
      <c r="M7" s="22" t="s">
        <v>296</v>
      </c>
      <c r="N7" s="22" t="s">
        <v>301</v>
      </c>
      <c r="O7" s="54" t="s">
        <v>183</v>
      </c>
      <c r="P7" s="23" t="s">
        <v>155</v>
      </c>
      <c r="Q7" s="16" t="s">
        <v>51</v>
      </c>
      <c r="R7" s="16" t="s">
        <v>51</v>
      </c>
      <c r="S7" s="26" t="s">
        <v>118</v>
      </c>
      <c r="T7" s="21" t="s">
        <v>394</v>
      </c>
      <c r="U7" s="18" t="s">
        <v>285</v>
      </c>
      <c r="V7" s="16" t="s">
        <v>51</v>
      </c>
      <c r="W7" s="35" t="s">
        <v>327</v>
      </c>
      <c r="X7" s="16" t="s">
        <v>51</v>
      </c>
      <c r="Y7" s="16" t="s">
        <v>258</v>
      </c>
      <c r="Z7" s="16" t="s">
        <v>279</v>
      </c>
      <c r="AA7" s="16" t="s">
        <v>360</v>
      </c>
      <c r="AB7" s="16" t="s">
        <v>51</v>
      </c>
      <c r="AC7" s="16" t="s">
        <v>51</v>
      </c>
      <c r="AD7" s="16" t="s">
        <v>51</v>
      </c>
      <c r="AE7" s="21" t="s">
        <v>193</v>
      </c>
      <c r="AF7" s="24" t="s">
        <v>197</v>
      </c>
      <c r="AG7" s="16" t="s">
        <v>51</v>
      </c>
      <c r="AH7" s="16" t="s">
        <v>51</v>
      </c>
      <c r="AI7" s="23" t="s">
        <v>155</v>
      </c>
      <c r="AJ7" s="22" t="s">
        <v>397</v>
      </c>
      <c r="AK7" s="26" t="s">
        <v>390</v>
      </c>
      <c r="AL7" s="18" t="s">
        <v>285</v>
      </c>
      <c r="AM7" s="16" t="s">
        <v>51</v>
      </c>
      <c r="AN7" s="54" t="s">
        <v>304</v>
      </c>
      <c r="AO7" s="54" t="s">
        <v>304</v>
      </c>
      <c r="AP7" s="16" t="s">
        <v>367</v>
      </c>
      <c r="AQ7" s="16" t="s">
        <v>265</v>
      </c>
      <c r="AR7" s="16" t="s">
        <v>367</v>
      </c>
      <c r="AS7" s="50" t="s">
        <v>343</v>
      </c>
      <c r="AT7" s="16" t="s">
        <v>342</v>
      </c>
      <c r="AU7" s="17" t="s">
        <v>166</v>
      </c>
      <c r="AV7" s="26" t="s">
        <v>293</v>
      </c>
      <c r="AW7" s="16" t="s">
        <v>372</v>
      </c>
      <c r="AX7" s="23" t="s">
        <v>155</v>
      </c>
      <c r="AY7" s="29" t="s">
        <v>383</v>
      </c>
      <c r="AZ7" s="17" t="s">
        <v>387</v>
      </c>
      <c r="BA7" s="35" t="s">
        <v>151</v>
      </c>
      <c r="BB7" s="16" t="s">
        <v>51</v>
      </c>
      <c r="BC7" s="35" t="s">
        <v>151</v>
      </c>
      <c r="BD7" s="16" t="s">
        <v>53</v>
      </c>
      <c r="BE7" s="16" t="s">
        <v>53</v>
      </c>
      <c r="BF7" s="16" t="s">
        <v>53</v>
      </c>
      <c r="BG7" s="16" t="s">
        <v>53</v>
      </c>
      <c r="BH7" s="16" t="s">
        <v>53</v>
      </c>
    </row>
    <row r="8" spans="1:60" ht="148.5" customHeight="1" x14ac:dyDescent="0.25">
      <c r="A8" s="67"/>
      <c r="B8" s="15" t="s">
        <v>54</v>
      </c>
      <c r="C8" s="69"/>
      <c r="D8" s="19" t="s">
        <v>271</v>
      </c>
      <c r="E8" s="16" t="s">
        <v>276</v>
      </c>
      <c r="F8" s="16" t="s">
        <v>366</v>
      </c>
      <c r="G8" s="16" t="s">
        <v>371</v>
      </c>
      <c r="H8" s="16" t="s">
        <v>51</v>
      </c>
      <c r="I8" s="16" t="s">
        <v>215</v>
      </c>
      <c r="J8" s="17" t="s">
        <v>209</v>
      </c>
      <c r="K8" s="24" t="s">
        <v>219</v>
      </c>
      <c r="L8" s="16" t="s">
        <v>215</v>
      </c>
      <c r="M8" s="16" t="s">
        <v>51</v>
      </c>
      <c r="N8" s="16" t="s">
        <v>302</v>
      </c>
      <c r="O8" s="16" t="s">
        <v>51</v>
      </c>
      <c r="P8" s="16" t="s">
        <v>51</v>
      </c>
      <c r="Q8" s="16" t="s">
        <v>51</v>
      </c>
      <c r="R8" s="32" t="s">
        <v>377</v>
      </c>
      <c r="S8" s="32" t="s">
        <v>392</v>
      </c>
      <c r="T8" s="16" t="s">
        <v>51</v>
      </c>
      <c r="U8" s="16" t="s">
        <v>51</v>
      </c>
      <c r="V8" s="16" t="s">
        <v>51</v>
      </c>
      <c r="W8" s="16" t="s">
        <v>51</v>
      </c>
      <c r="X8" s="40" t="s">
        <v>230</v>
      </c>
      <c r="Y8" s="31" t="s">
        <v>261</v>
      </c>
      <c r="Z8" s="31" t="s">
        <v>260</v>
      </c>
      <c r="AA8" s="31" t="s">
        <v>260</v>
      </c>
      <c r="AB8" s="31" t="s">
        <v>260</v>
      </c>
      <c r="AC8" s="31" t="s">
        <v>260</v>
      </c>
      <c r="AD8" s="33" t="s">
        <v>185</v>
      </c>
      <c r="AE8" s="19" t="s">
        <v>196</v>
      </c>
      <c r="AF8" s="16" t="s">
        <v>51</v>
      </c>
      <c r="AG8" s="31" t="s">
        <v>232</v>
      </c>
      <c r="AH8" s="31" t="s">
        <v>232</v>
      </c>
      <c r="AI8" s="31" t="s">
        <v>232</v>
      </c>
      <c r="AJ8" s="31" t="s">
        <v>268</v>
      </c>
      <c r="AK8" s="31" t="s">
        <v>391</v>
      </c>
      <c r="AL8" s="31" t="s">
        <v>232</v>
      </c>
      <c r="AM8" s="16" t="s">
        <v>322</v>
      </c>
      <c r="AN8" s="31" t="s">
        <v>317</v>
      </c>
      <c r="AO8" s="31" t="s">
        <v>192</v>
      </c>
      <c r="AP8" s="16" t="s">
        <v>51</v>
      </c>
      <c r="AQ8" s="16" t="s">
        <v>264</v>
      </c>
      <c r="AR8" s="16" t="s">
        <v>351</v>
      </c>
      <c r="AS8" s="21" t="s">
        <v>354</v>
      </c>
      <c r="AT8" s="16" t="s">
        <v>51</v>
      </c>
      <c r="AU8" s="16" t="s">
        <v>51</v>
      </c>
      <c r="AV8" s="16" t="s">
        <v>51</v>
      </c>
      <c r="AW8" s="16" t="s">
        <v>51</v>
      </c>
      <c r="AX8" s="16" t="s">
        <v>51</v>
      </c>
      <c r="AY8" s="16" t="s">
        <v>51</v>
      </c>
      <c r="AZ8" s="16" t="s">
        <v>51</v>
      </c>
      <c r="BA8" s="16" t="s">
        <v>51</v>
      </c>
      <c r="BB8" s="16" t="s">
        <v>310</v>
      </c>
      <c r="BC8" s="16" t="s">
        <v>51</v>
      </c>
      <c r="BD8" s="17" t="s">
        <v>246</v>
      </c>
      <c r="BE8" s="16" t="s">
        <v>252</v>
      </c>
      <c r="BF8" s="16" t="s">
        <v>234</v>
      </c>
      <c r="BG8" s="56" t="s">
        <v>241</v>
      </c>
      <c r="BH8" s="56" t="s">
        <v>241</v>
      </c>
    </row>
    <row r="9" spans="1:60" ht="152.25" customHeight="1" x14ac:dyDescent="0.25">
      <c r="A9" s="67">
        <v>3</v>
      </c>
      <c r="B9" s="15" t="s">
        <v>49</v>
      </c>
      <c r="C9" s="69">
        <v>3</v>
      </c>
      <c r="D9" s="19" t="s">
        <v>210</v>
      </c>
      <c r="E9" s="16" t="s">
        <v>51</v>
      </c>
      <c r="F9" s="16" t="s">
        <v>51</v>
      </c>
      <c r="G9" s="17" t="s">
        <v>369</v>
      </c>
      <c r="H9" s="18" t="s">
        <v>329</v>
      </c>
      <c r="I9" s="32" t="s">
        <v>158</v>
      </c>
      <c r="J9" s="57" t="s">
        <v>204</v>
      </c>
      <c r="K9" s="57" t="s">
        <v>202</v>
      </c>
      <c r="L9" s="24" t="s">
        <v>223</v>
      </c>
      <c r="M9" s="22" t="s">
        <v>296</v>
      </c>
      <c r="N9" s="22" t="s">
        <v>301</v>
      </c>
      <c r="O9" s="19" t="s">
        <v>159</v>
      </c>
      <c r="P9" s="19" t="s">
        <v>159</v>
      </c>
      <c r="Q9" s="19" t="s">
        <v>159</v>
      </c>
      <c r="R9" s="19" t="s">
        <v>159</v>
      </c>
      <c r="S9" s="19" t="s">
        <v>159</v>
      </c>
      <c r="T9" s="19" t="s">
        <v>159</v>
      </c>
      <c r="U9" s="19" t="s">
        <v>269</v>
      </c>
      <c r="V9" s="19" t="s">
        <v>363</v>
      </c>
      <c r="W9" s="19" t="s">
        <v>231</v>
      </c>
      <c r="X9" s="19" t="s">
        <v>231</v>
      </c>
      <c r="Y9" s="22" t="s">
        <v>259</v>
      </c>
      <c r="Z9" s="16" t="s">
        <v>279</v>
      </c>
      <c r="AA9" s="51" t="s">
        <v>120</v>
      </c>
      <c r="AB9" s="17" t="s">
        <v>356</v>
      </c>
      <c r="AC9" s="18" t="s">
        <v>329</v>
      </c>
      <c r="AD9" s="21" t="s">
        <v>187</v>
      </c>
      <c r="AE9" s="31" t="s">
        <v>186</v>
      </c>
      <c r="AF9" s="23" t="s">
        <v>198</v>
      </c>
      <c r="AG9" s="21" t="s">
        <v>305</v>
      </c>
      <c r="AH9" s="16" t="s">
        <v>51</v>
      </c>
      <c r="AI9" s="17" t="s">
        <v>171</v>
      </c>
      <c r="AJ9" s="16" t="s">
        <v>51</v>
      </c>
      <c r="AK9" s="28" t="s">
        <v>395</v>
      </c>
      <c r="AL9" s="16" t="s">
        <v>283</v>
      </c>
      <c r="AM9" s="16" t="s">
        <v>325</v>
      </c>
      <c r="AN9" s="16" t="s">
        <v>51</v>
      </c>
      <c r="AO9" s="57" t="s">
        <v>228</v>
      </c>
      <c r="AP9" s="33" t="s">
        <v>256</v>
      </c>
      <c r="AQ9" s="33" t="s">
        <v>267</v>
      </c>
      <c r="AR9" s="50" t="s">
        <v>347</v>
      </c>
      <c r="AS9" s="52" t="s">
        <v>353</v>
      </c>
      <c r="AT9" s="16" t="s">
        <v>335</v>
      </c>
      <c r="AU9" s="17" t="s">
        <v>168</v>
      </c>
      <c r="AV9" s="26" t="s">
        <v>290</v>
      </c>
      <c r="AW9" s="16" t="s">
        <v>373</v>
      </c>
      <c r="AX9" s="16" t="s">
        <v>171</v>
      </c>
      <c r="AY9" s="28" t="s">
        <v>384</v>
      </c>
      <c r="AZ9" s="17" t="s">
        <v>387</v>
      </c>
      <c r="BA9" s="16" t="s">
        <v>51</v>
      </c>
      <c r="BB9" s="16" t="s">
        <v>51</v>
      </c>
      <c r="BC9" s="16" t="s">
        <v>51</v>
      </c>
      <c r="BD9" s="16" t="s">
        <v>53</v>
      </c>
      <c r="BE9" s="16" t="s">
        <v>53</v>
      </c>
      <c r="BF9" s="16" t="s">
        <v>53</v>
      </c>
      <c r="BG9" s="16" t="s">
        <v>53</v>
      </c>
      <c r="BH9" s="16" t="s">
        <v>53</v>
      </c>
    </row>
    <row r="10" spans="1:60" ht="148.80000000000001" customHeight="1" x14ac:dyDescent="0.25">
      <c r="A10" s="67"/>
      <c r="B10" s="15" t="s">
        <v>54</v>
      </c>
      <c r="C10" s="69"/>
      <c r="D10" s="20" t="s">
        <v>270</v>
      </c>
      <c r="E10" s="19" t="s">
        <v>277</v>
      </c>
      <c r="F10" s="19" t="s">
        <v>361</v>
      </c>
      <c r="G10" s="19" t="s">
        <v>156</v>
      </c>
      <c r="H10" s="19" t="s">
        <v>156</v>
      </c>
      <c r="I10" s="27" t="s">
        <v>206</v>
      </c>
      <c r="J10" s="24" t="s">
        <v>220</v>
      </c>
      <c r="K10" s="16" t="s">
        <v>215</v>
      </c>
      <c r="L10" s="27" t="s">
        <v>224</v>
      </c>
      <c r="M10" s="16" t="s">
        <v>299</v>
      </c>
      <c r="N10" s="16" t="s">
        <v>51</v>
      </c>
      <c r="O10" s="24" t="s">
        <v>174</v>
      </c>
      <c r="P10" s="16" t="s">
        <v>171</v>
      </c>
      <c r="Q10" s="16" t="s">
        <v>406</v>
      </c>
      <c r="R10" s="16" t="s">
        <v>51</v>
      </c>
      <c r="T10" s="18" t="s">
        <v>380</v>
      </c>
      <c r="U10" s="17" t="s">
        <v>286</v>
      </c>
      <c r="V10" s="18" t="s">
        <v>362</v>
      </c>
      <c r="W10" s="16" t="s">
        <v>51</v>
      </c>
      <c r="X10" s="16" t="s">
        <v>51</v>
      </c>
      <c r="Y10" s="16" t="s">
        <v>258</v>
      </c>
      <c r="Z10" s="16" t="s">
        <v>51</v>
      </c>
      <c r="AA10" s="16" t="s">
        <v>51</v>
      </c>
      <c r="AB10" s="16" t="s">
        <v>51</v>
      </c>
      <c r="AC10" s="16" t="s">
        <v>51</v>
      </c>
      <c r="AD10" s="23" t="s">
        <v>191</v>
      </c>
      <c r="AE10" s="16" t="s">
        <v>51</v>
      </c>
      <c r="AF10" s="19" t="s">
        <v>200</v>
      </c>
      <c r="AG10" s="36" t="s">
        <v>307</v>
      </c>
      <c r="AH10" s="24" t="s">
        <v>174</v>
      </c>
      <c r="AJ10" s="30" t="s">
        <v>399</v>
      </c>
      <c r="AK10" s="16" t="s">
        <v>51</v>
      </c>
      <c r="AL10" s="17" t="s">
        <v>286</v>
      </c>
      <c r="AM10" s="16" t="s">
        <v>51</v>
      </c>
      <c r="AN10" s="16" t="s">
        <v>321</v>
      </c>
      <c r="AO10" s="18" t="s">
        <v>227</v>
      </c>
      <c r="AP10" s="16" t="s">
        <v>52</v>
      </c>
      <c r="AQ10" s="16" t="s">
        <v>51</v>
      </c>
      <c r="AR10" s="16" t="s">
        <v>349</v>
      </c>
      <c r="AS10" s="16" t="s">
        <v>355</v>
      </c>
      <c r="AT10" s="16" t="s">
        <v>51</v>
      </c>
      <c r="AU10" s="16" t="s">
        <v>51</v>
      </c>
      <c r="AV10" s="16" t="s">
        <v>291</v>
      </c>
      <c r="AW10" s="16" t="s">
        <v>51</v>
      </c>
      <c r="AY10" s="16" t="s">
        <v>51</v>
      </c>
      <c r="AZ10" s="16" t="s">
        <v>389</v>
      </c>
      <c r="BA10" s="26" t="s">
        <v>150</v>
      </c>
      <c r="BB10" s="16" t="s">
        <v>51</v>
      </c>
      <c r="BC10" s="26" t="s">
        <v>150</v>
      </c>
      <c r="BD10" s="17" t="s">
        <v>247</v>
      </c>
      <c r="BE10" s="16" t="s">
        <v>253</v>
      </c>
      <c r="BF10" s="16" t="s">
        <v>237</v>
      </c>
      <c r="BG10" s="26" t="s">
        <v>243</v>
      </c>
      <c r="BH10" s="26" t="s">
        <v>243</v>
      </c>
    </row>
    <row r="11" spans="1:60" ht="147" customHeight="1" x14ac:dyDescent="0.25">
      <c r="A11" s="67">
        <v>4</v>
      </c>
      <c r="B11" s="15" t="s">
        <v>49</v>
      </c>
      <c r="C11" s="69">
        <v>4</v>
      </c>
      <c r="D11" s="35" t="s">
        <v>161</v>
      </c>
      <c r="E11" s="17" t="s">
        <v>148</v>
      </c>
      <c r="F11" s="17" t="s">
        <v>340</v>
      </c>
      <c r="G11" s="17" t="s">
        <v>340</v>
      </c>
      <c r="H11" s="17" t="s">
        <v>340</v>
      </c>
      <c r="I11" s="57" t="s">
        <v>203</v>
      </c>
      <c r="J11" s="27" t="s">
        <v>207</v>
      </c>
      <c r="K11" s="19" t="s">
        <v>210</v>
      </c>
      <c r="L11" s="32" t="s">
        <v>225</v>
      </c>
      <c r="M11" s="29" t="s">
        <v>300</v>
      </c>
      <c r="N11" s="16" t="s">
        <v>302</v>
      </c>
      <c r="O11" s="17" t="s">
        <v>148</v>
      </c>
      <c r="P11" s="17" t="s">
        <v>148</v>
      </c>
      <c r="Q11" s="17" t="s">
        <v>148</v>
      </c>
      <c r="R11" s="17" t="s">
        <v>148</v>
      </c>
      <c r="S11" s="17" t="s">
        <v>148</v>
      </c>
      <c r="T11" s="17" t="s">
        <v>148</v>
      </c>
      <c r="U11" s="17" t="s">
        <v>148</v>
      </c>
      <c r="V11" s="16" t="s">
        <v>51</v>
      </c>
      <c r="W11" s="18" t="s">
        <v>229</v>
      </c>
      <c r="X11" s="18" t="s">
        <v>229</v>
      </c>
      <c r="Y11" s="16" t="s">
        <v>51</v>
      </c>
      <c r="Z11" s="16" t="s">
        <v>51</v>
      </c>
      <c r="AA11" s="17" t="s">
        <v>358</v>
      </c>
      <c r="AB11" s="50" t="s">
        <v>357</v>
      </c>
      <c r="AC11" s="16" t="s">
        <v>51</v>
      </c>
      <c r="AD11" s="31" t="s">
        <v>318</v>
      </c>
      <c r="AE11" s="33" t="s">
        <v>185</v>
      </c>
      <c r="AF11" s="16" t="s">
        <v>51</v>
      </c>
      <c r="AG11" s="35" t="s">
        <v>306</v>
      </c>
      <c r="AH11" s="16" t="s">
        <v>51</v>
      </c>
      <c r="AI11" s="16" t="s">
        <v>51</v>
      </c>
      <c r="AJ11" s="31" t="s">
        <v>398</v>
      </c>
      <c r="AK11" s="30" t="s">
        <v>396</v>
      </c>
      <c r="AL11" s="16" t="s">
        <v>51</v>
      </c>
      <c r="AM11" s="31" t="s">
        <v>323</v>
      </c>
      <c r="AN11" s="16" t="s">
        <v>319</v>
      </c>
      <c r="AO11" s="16" t="s">
        <v>313</v>
      </c>
      <c r="AP11" s="16" t="s">
        <v>346</v>
      </c>
      <c r="AQ11" s="16" t="s">
        <v>266</v>
      </c>
      <c r="AR11" s="16" t="s">
        <v>346</v>
      </c>
      <c r="AS11" s="16" t="s">
        <v>51</v>
      </c>
      <c r="AT11" s="16" t="s">
        <v>336</v>
      </c>
      <c r="AU11" s="17" t="s">
        <v>170</v>
      </c>
      <c r="AV11" s="26" t="s">
        <v>293</v>
      </c>
      <c r="AW11" s="16" t="s">
        <v>51</v>
      </c>
      <c r="AX11" s="16" t="s">
        <v>51</v>
      </c>
      <c r="AY11" s="29" t="s">
        <v>385</v>
      </c>
      <c r="AZ11" s="26" t="s">
        <v>386</v>
      </c>
      <c r="BA11" s="16" t="s">
        <v>315</v>
      </c>
      <c r="BB11" s="16" t="s">
        <v>315</v>
      </c>
      <c r="BC11" s="16" t="s">
        <v>51</v>
      </c>
      <c r="BD11" s="16" t="s">
        <v>53</v>
      </c>
      <c r="BE11" s="16" t="s">
        <v>53</v>
      </c>
      <c r="BF11" s="16" t="s">
        <v>53</v>
      </c>
      <c r="BG11" s="16" t="s">
        <v>53</v>
      </c>
      <c r="BH11" s="16" t="s">
        <v>53</v>
      </c>
    </row>
    <row r="12" spans="1:60" ht="135.6" customHeight="1" x14ac:dyDescent="0.25">
      <c r="A12" s="67"/>
      <c r="B12" s="15" t="s">
        <v>54</v>
      </c>
      <c r="C12" s="69"/>
      <c r="D12" s="16" t="s">
        <v>273</v>
      </c>
      <c r="E12" s="16" t="s">
        <v>51</v>
      </c>
      <c r="F12" s="19" t="s">
        <v>295</v>
      </c>
      <c r="G12" s="54" t="s">
        <v>370</v>
      </c>
      <c r="H12" s="25" t="s">
        <v>338</v>
      </c>
      <c r="I12" s="24" t="s">
        <v>217</v>
      </c>
      <c r="J12" s="16" t="s">
        <v>51</v>
      </c>
      <c r="K12" s="17" t="s">
        <v>211</v>
      </c>
      <c r="L12" s="57" t="s">
        <v>201</v>
      </c>
      <c r="M12" s="16" t="s">
        <v>51</v>
      </c>
      <c r="N12" s="19" t="s">
        <v>295</v>
      </c>
      <c r="O12" s="43" t="s">
        <v>175</v>
      </c>
      <c r="P12" s="16" t="s">
        <v>172</v>
      </c>
      <c r="Q12" s="16" t="s">
        <v>406</v>
      </c>
      <c r="R12" s="16" t="s">
        <v>51</v>
      </c>
      <c r="S12" s="26" t="s">
        <v>119</v>
      </c>
      <c r="T12" s="16" t="s">
        <v>51</v>
      </c>
      <c r="U12" s="17" t="s">
        <v>287</v>
      </c>
      <c r="V12" s="19" t="s">
        <v>326</v>
      </c>
      <c r="W12" s="16" t="s">
        <v>51</v>
      </c>
      <c r="Y12" s="32" t="s">
        <v>158</v>
      </c>
      <c r="Z12" s="32" t="s">
        <v>278</v>
      </c>
      <c r="AA12" s="16" t="s">
        <v>51</v>
      </c>
      <c r="AB12" s="16" t="s">
        <v>51</v>
      </c>
      <c r="AC12" s="22" t="s">
        <v>333</v>
      </c>
      <c r="AD12" s="19" t="s">
        <v>194</v>
      </c>
      <c r="AE12" s="24" t="s">
        <v>197</v>
      </c>
      <c r="AF12" s="21" t="s">
        <v>188</v>
      </c>
      <c r="AG12" s="16" t="s">
        <v>51</v>
      </c>
      <c r="AH12" s="43" t="s">
        <v>175</v>
      </c>
      <c r="AI12" s="16" t="s">
        <v>172</v>
      </c>
      <c r="AJ12" s="16" t="s">
        <v>51</v>
      </c>
      <c r="AK12" s="26" t="s">
        <v>145</v>
      </c>
      <c r="AL12" s="17" t="s">
        <v>287</v>
      </c>
      <c r="AM12" s="16" t="s">
        <v>51</v>
      </c>
      <c r="AN12" s="16" t="s">
        <v>51</v>
      </c>
      <c r="AO12" s="16" t="s">
        <v>51</v>
      </c>
      <c r="AP12" s="16" t="s">
        <v>52</v>
      </c>
      <c r="AQ12" s="16" t="s">
        <v>264</v>
      </c>
      <c r="AR12" s="16"/>
      <c r="AS12" s="25" t="s">
        <v>344</v>
      </c>
      <c r="AT12" s="16" t="s">
        <v>51</v>
      </c>
      <c r="AU12" s="19" t="s">
        <v>350</v>
      </c>
      <c r="AV12" s="16" t="s">
        <v>51</v>
      </c>
      <c r="AW12" s="16" t="s">
        <v>51</v>
      </c>
      <c r="AX12" s="16" t="s">
        <v>51</v>
      </c>
      <c r="AY12" s="16" t="s">
        <v>51</v>
      </c>
      <c r="AZ12" s="16" t="s">
        <v>389</v>
      </c>
      <c r="BA12" s="35" t="s">
        <v>152</v>
      </c>
      <c r="BB12" s="16" t="s">
        <v>51</v>
      </c>
      <c r="BC12" s="35" t="s">
        <v>152</v>
      </c>
      <c r="BD12" s="17" t="s">
        <v>250</v>
      </c>
      <c r="BE12" s="16" t="s">
        <v>251</v>
      </c>
      <c r="BF12" s="16" t="s">
        <v>236</v>
      </c>
      <c r="BG12" s="18" t="s">
        <v>242</v>
      </c>
      <c r="BH12" s="18" t="s">
        <v>242</v>
      </c>
    </row>
    <row r="13" spans="1:60" ht="137.4" customHeight="1" x14ac:dyDescent="0.25">
      <c r="A13" s="67">
        <v>5</v>
      </c>
      <c r="B13" s="15" t="s">
        <v>49</v>
      </c>
      <c r="C13" s="69">
        <v>5</v>
      </c>
      <c r="D13" s="19" t="s">
        <v>272</v>
      </c>
      <c r="E13" s="16" t="s">
        <v>275</v>
      </c>
      <c r="F13" s="40" t="s">
        <v>364</v>
      </c>
      <c r="G13" s="16" t="s">
        <v>368</v>
      </c>
      <c r="H13" s="22" t="s">
        <v>337</v>
      </c>
      <c r="I13" s="19" t="s">
        <v>212</v>
      </c>
      <c r="J13" s="24" t="s">
        <v>219</v>
      </c>
      <c r="K13" s="32" t="s">
        <v>158</v>
      </c>
      <c r="L13" s="17" t="s">
        <v>298</v>
      </c>
      <c r="M13" s="29" t="s">
        <v>297</v>
      </c>
      <c r="N13" s="16" t="s">
        <v>303</v>
      </c>
      <c r="O13" s="16" t="s">
        <v>51</v>
      </c>
      <c r="P13" s="16" t="s">
        <v>51</v>
      </c>
      <c r="Q13" s="16" t="s">
        <v>403</v>
      </c>
      <c r="R13" s="21" t="s">
        <v>328</v>
      </c>
      <c r="S13" s="16" t="s">
        <v>393</v>
      </c>
      <c r="T13" s="16" t="s">
        <v>381</v>
      </c>
      <c r="U13" s="17" t="s">
        <v>289</v>
      </c>
      <c r="V13" s="16" t="s">
        <v>51</v>
      </c>
      <c r="W13" s="21" t="s">
        <v>328</v>
      </c>
      <c r="X13" s="26" t="s">
        <v>312</v>
      </c>
      <c r="Y13" s="16" t="s">
        <v>51</v>
      </c>
      <c r="Z13" s="22" t="s">
        <v>280</v>
      </c>
      <c r="AA13" s="17" t="s">
        <v>359</v>
      </c>
      <c r="AB13" s="16" t="s">
        <v>331</v>
      </c>
      <c r="AC13" s="16" t="s">
        <v>331</v>
      </c>
      <c r="AD13" s="24" t="s">
        <v>197</v>
      </c>
      <c r="AE13" s="23" t="s">
        <v>198</v>
      </c>
      <c r="AF13" s="19" t="s">
        <v>165</v>
      </c>
      <c r="AG13" s="16" t="s">
        <v>305</v>
      </c>
      <c r="AH13" s="16" t="s">
        <v>51</v>
      </c>
      <c r="AI13" s="16" t="s">
        <v>51</v>
      </c>
      <c r="AJ13" s="16" t="s">
        <v>51</v>
      </c>
      <c r="AK13" s="30" t="s">
        <v>396</v>
      </c>
      <c r="AL13" s="17" t="s">
        <v>289</v>
      </c>
      <c r="AM13" s="16" t="s">
        <v>325</v>
      </c>
      <c r="AN13" s="16" t="s">
        <v>51</v>
      </c>
      <c r="AO13" s="26" t="s">
        <v>316</v>
      </c>
      <c r="AP13" s="34" t="s">
        <v>263</v>
      </c>
      <c r="AQ13" s="34" t="s">
        <v>263</v>
      </c>
      <c r="AR13" s="50" t="s">
        <v>347</v>
      </c>
      <c r="AS13" s="16" t="s">
        <v>51</v>
      </c>
      <c r="AT13" s="16" t="s">
        <v>334</v>
      </c>
      <c r="AU13" s="17" t="s">
        <v>167</v>
      </c>
      <c r="AV13" s="26" t="s">
        <v>290</v>
      </c>
      <c r="AW13" s="16" t="s">
        <v>51</v>
      </c>
      <c r="AX13" s="16" t="s">
        <v>51</v>
      </c>
      <c r="AY13" s="16" t="s">
        <v>51</v>
      </c>
      <c r="AZ13" s="26" t="s">
        <v>386</v>
      </c>
      <c r="BA13" s="16" t="s">
        <v>51</v>
      </c>
      <c r="BB13" s="26" t="s">
        <v>314</v>
      </c>
      <c r="BC13" s="16" t="s">
        <v>51</v>
      </c>
      <c r="BD13" s="16" t="s">
        <v>53</v>
      </c>
      <c r="BE13" s="16" t="s">
        <v>53</v>
      </c>
      <c r="BF13" s="16" t="s">
        <v>53</v>
      </c>
      <c r="BG13" s="16" t="s">
        <v>53</v>
      </c>
      <c r="BH13" s="16" t="s">
        <v>53</v>
      </c>
    </row>
    <row r="14" spans="1:60" ht="137.25" customHeight="1" x14ac:dyDescent="0.25">
      <c r="A14" s="67"/>
      <c r="B14" s="15" t="s">
        <v>54</v>
      </c>
      <c r="C14" s="69"/>
      <c r="D14" s="16" t="s">
        <v>51</v>
      </c>
      <c r="E14" s="16" t="s">
        <v>51</v>
      </c>
      <c r="F14" s="16" t="s">
        <v>51</v>
      </c>
      <c r="G14" s="21" t="s">
        <v>371</v>
      </c>
      <c r="H14" s="16" t="s">
        <v>341</v>
      </c>
      <c r="I14" s="16" t="s">
        <v>215</v>
      </c>
      <c r="J14" s="16" t="s">
        <v>215</v>
      </c>
      <c r="K14" s="24" t="s">
        <v>220</v>
      </c>
      <c r="L14" s="16" t="s">
        <v>51</v>
      </c>
      <c r="M14" s="32" t="s">
        <v>282</v>
      </c>
      <c r="N14" s="32" t="s">
        <v>282</v>
      </c>
      <c r="O14" s="54" t="s">
        <v>182</v>
      </c>
      <c r="P14" s="19" t="s">
        <v>173</v>
      </c>
      <c r="Q14" s="16" t="s">
        <v>51</v>
      </c>
      <c r="R14" s="38" t="s">
        <v>375</v>
      </c>
      <c r="S14" s="16" t="s">
        <v>146</v>
      </c>
      <c r="T14" s="16" t="s">
        <v>382</v>
      </c>
      <c r="U14" s="32" t="s">
        <v>158</v>
      </c>
      <c r="V14" s="17" t="s">
        <v>184</v>
      </c>
      <c r="W14" s="32" t="s">
        <v>158</v>
      </c>
      <c r="X14" s="32" t="s">
        <v>158</v>
      </c>
      <c r="Y14" s="26" t="s">
        <v>281</v>
      </c>
      <c r="Z14" s="16" t="s">
        <v>279</v>
      </c>
      <c r="AA14" s="26" t="s">
        <v>281</v>
      </c>
      <c r="AB14" s="16" t="s">
        <v>51</v>
      </c>
      <c r="AC14" s="16" t="s">
        <v>51</v>
      </c>
      <c r="AD14" s="19" t="s">
        <v>195</v>
      </c>
      <c r="AE14" s="16" t="s">
        <v>51</v>
      </c>
      <c r="AF14" s="54" t="s">
        <v>189</v>
      </c>
      <c r="AG14" s="19" t="s">
        <v>309</v>
      </c>
      <c r="AH14" s="54" t="s">
        <v>176</v>
      </c>
      <c r="AI14" s="19" t="s">
        <v>374</v>
      </c>
      <c r="AJ14" s="24" t="s">
        <v>400</v>
      </c>
      <c r="AK14" s="16" t="s">
        <v>51</v>
      </c>
      <c r="AL14" s="16" t="s">
        <v>51</v>
      </c>
      <c r="AM14" s="54" t="s">
        <v>304</v>
      </c>
      <c r="AN14" s="18" t="s">
        <v>226</v>
      </c>
      <c r="AO14" s="18" t="s">
        <v>226</v>
      </c>
      <c r="AP14" s="16" t="s">
        <v>51</v>
      </c>
      <c r="AQ14" s="16" t="s">
        <v>264</v>
      </c>
      <c r="AR14" s="16" t="s">
        <v>51</v>
      </c>
      <c r="AS14" s="21" t="s">
        <v>354</v>
      </c>
      <c r="AT14" s="16" t="s">
        <v>51</v>
      </c>
      <c r="AU14" s="16" t="s">
        <v>51</v>
      </c>
      <c r="AV14" s="16" t="s">
        <v>294</v>
      </c>
      <c r="AW14" s="16" t="s">
        <v>51</v>
      </c>
      <c r="AX14" s="16" t="s">
        <v>51</v>
      </c>
      <c r="AY14" s="16" t="s">
        <v>382</v>
      </c>
      <c r="AZ14" s="16" t="s">
        <v>51</v>
      </c>
      <c r="BA14" s="45" t="s">
        <v>233</v>
      </c>
      <c r="BB14" s="45" t="s">
        <v>233</v>
      </c>
      <c r="BC14" s="45" t="s">
        <v>233</v>
      </c>
      <c r="BD14" s="17" t="s">
        <v>248</v>
      </c>
      <c r="BE14" s="16" t="s">
        <v>254</v>
      </c>
      <c r="BF14" s="16" t="s">
        <v>235</v>
      </c>
      <c r="BG14" s="11"/>
      <c r="BH14" s="16" t="s">
        <v>245</v>
      </c>
    </row>
    <row r="15" spans="1:60" ht="153.75" customHeight="1" x14ac:dyDescent="0.25">
      <c r="A15" s="67">
        <v>6</v>
      </c>
      <c r="B15" s="15" t="s">
        <v>49</v>
      </c>
      <c r="C15" s="69">
        <v>6</v>
      </c>
      <c r="D15" s="17" t="s">
        <v>274</v>
      </c>
      <c r="E15" s="16" t="s">
        <v>116</v>
      </c>
      <c r="F15" s="18" t="s">
        <v>365</v>
      </c>
      <c r="G15" s="17" t="s">
        <v>369</v>
      </c>
      <c r="H15" s="25" t="s">
        <v>339</v>
      </c>
      <c r="I15" s="24" t="s">
        <v>218</v>
      </c>
      <c r="J15" s="19" t="s">
        <v>213</v>
      </c>
      <c r="K15" s="27" t="s">
        <v>222</v>
      </c>
      <c r="L15" s="19" t="s">
        <v>214</v>
      </c>
      <c r="M15" s="37" t="s">
        <v>292</v>
      </c>
      <c r="N15" s="16" t="s">
        <v>303</v>
      </c>
      <c r="O15" s="54" t="s">
        <v>183</v>
      </c>
      <c r="P15" s="16" t="s">
        <v>51</v>
      </c>
      <c r="Q15" s="16" t="s">
        <v>405</v>
      </c>
      <c r="R15" s="17" t="s">
        <v>376</v>
      </c>
      <c r="S15" s="16" t="s">
        <v>404</v>
      </c>
      <c r="T15" s="54" t="s">
        <v>378</v>
      </c>
      <c r="U15" s="17" t="s">
        <v>288</v>
      </c>
      <c r="V15" s="32" t="s">
        <v>158</v>
      </c>
      <c r="W15" s="17" t="s">
        <v>184</v>
      </c>
      <c r="X15" s="17" t="s">
        <v>184</v>
      </c>
      <c r="Y15" s="16" t="s">
        <v>257</v>
      </c>
      <c r="Z15" s="16" t="s">
        <v>257</v>
      </c>
      <c r="AA15" s="16" t="s">
        <v>51</v>
      </c>
      <c r="AB15" s="18" t="s">
        <v>365</v>
      </c>
      <c r="AC15" s="25" t="s">
        <v>332</v>
      </c>
      <c r="AD15" s="23" t="s">
        <v>190</v>
      </c>
      <c r="AE15" s="54" t="s">
        <v>189</v>
      </c>
      <c r="AF15" s="31" t="s">
        <v>162</v>
      </c>
      <c r="AG15" s="19" t="s">
        <v>308</v>
      </c>
      <c r="AH15" s="54" t="s">
        <v>177</v>
      </c>
      <c r="AI15" s="54" t="s">
        <v>179</v>
      </c>
      <c r="AJ15" s="16" t="s">
        <v>401</v>
      </c>
      <c r="AK15" s="16" t="s">
        <v>51</v>
      </c>
      <c r="AL15" s="17" t="s">
        <v>284</v>
      </c>
      <c r="AM15" s="22" t="s">
        <v>324</v>
      </c>
      <c r="AN15" s="16" t="s">
        <v>320</v>
      </c>
      <c r="AO15" s="16" t="s">
        <v>51</v>
      </c>
      <c r="AP15" s="29" t="s">
        <v>262</v>
      </c>
      <c r="AQ15" s="29" t="s">
        <v>262</v>
      </c>
      <c r="AR15" s="16" t="s">
        <v>51</v>
      </c>
      <c r="AS15" s="50" t="s">
        <v>345</v>
      </c>
      <c r="AT15" s="18" t="s">
        <v>365</v>
      </c>
      <c r="AU15" s="17" t="s">
        <v>169</v>
      </c>
      <c r="AV15" s="37" t="s">
        <v>292</v>
      </c>
      <c r="AW15" s="16" t="s">
        <v>51</v>
      </c>
      <c r="AX15" s="16" t="s">
        <v>51</v>
      </c>
      <c r="AY15" s="39" t="s">
        <v>379</v>
      </c>
      <c r="AZ15" s="17" t="s">
        <v>388</v>
      </c>
      <c r="BA15" s="16" t="s">
        <v>51</v>
      </c>
      <c r="BB15" s="16" t="s">
        <v>51</v>
      </c>
      <c r="BC15" s="35" t="s">
        <v>153</v>
      </c>
      <c r="BD15" s="16" t="s">
        <v>53</v>
      </c>
      <c r="BE15" s="16" t="s">
        <v>53</v>
      </c>
      <c r="BF15" s="16" t="s">
        <v>53</v>
      </c>
      <c r="BG15" s="16" t="s">
        <v>53</v>
      </c>
      <c r="BH15" s="16" t="s">
        <v>53</v>
      </c>
    </row>
    <row r="16" spans="1:60" ht="168" customHeight="1" x14ac:dyDescent="0.25">
      <c r="A16" s="67"/>
      <c r="B16" s="15" t="s">
        <v>54</v>
      </c>
      <c r="C16" s="69"/>
      <c r="D16" s="19" t="s">
        <v>273</v>
      </c>
      <c r="E16" s="35" t="s">
        <v>282</v>
      </c>
      <c r="F16" s="32" t="s">
        <v>157</v>
      </c>
      <c r="G16" s="35" t="s">
        <v>282</v>
      </c>
      <c r="H16" s="35" t="s">
        <v>282</v>
      </c>
      <c r="I16" s="54" t="s">
        <v>205</v>
      </c>
      <c r="J16" s="16" t="s">
        <v>215</v>
      </c>
      <c r="K16" s="54" t="s">
        <v>205</v>
      </c>
      <c r="L16" s="54" t="s">
        <v>205</v>
      </c>
      <c r="M16" s="19" t="s">
        <v>160</v>
      </c>
      <c r="N16" s="19" t="s">
        <v>160</v>
      </c>
      <c r="O16" s="54" t="s">
        <v>181</v>
      </c>
      <c r="P16" s="32" t="s">
        <v>158</v>
      </c>
      <c r="Q16" s="32" t="s">
        <v>158</v>
      </c>
      <c r="R16" s="32" t="s">
        <v>158</v>
      </c>
      <c r="S16" s="32" t="s">
        <v>158</v>
      </c>
      <c r="T16" s="32" t="s">
        <v>158</v>
      </c>
      <c r="U16" s="19" t="s">
        <v>160</v>
      </c>
      <c r="V16" s="16" t="s">
        <v>51</v>
      </c>
      <c r="W16" s="16" t="s">
        <v>51</v>
      </c>
      <c r="X16" s="16" t="s">
        <v>51</v>
      </c>
      <c r="Y16" s="16" t="s">
        <v>258</v>
      </c>
      <c r="Z16" s="16" t="s">
        <v>50</v>
      </c>
      <c r="AA16" s="32" t="s">
        <v>154</v>
      </c>
      <c r="AB16" s="32" t="s">
        <v>154</v>
      </c>
      <c r="AC16" s="32" t="s">
        <v>154</v>
      </c>
      <c r="AD16" s="54" t="s">
        <v>189</v>
      </c>
      <c r="AE16" s="19" t="s">
        <v>164</v>
      </c>
      <c r="AF16" s="33" t="s">
        <v>199</v>
      </c>
      <c r="AG16" s="16" t="s">
        <v>51</v>
      </c>
      <c r="AH16" s="54" t="s">
        <v>178</v>
      </c>
      <c r="AI16" s="55" t="s">
        <v>180</v>
      </c>
      <c r="AJ16" s="22" t="s">
        <v>402</v>
      </c>
      <c r="AK16" s="16" t="s">
        <v>51</v>
      </c>
      <c r="AL16" s="16" t="s">
        <v>51</v>
      </c>
      <c r="AM16" s="16" t="s">
        <v>51</v>
      </c>
      <c r="AN16" s="54" t="s">
        <v>304</v>
      </c>
      <c r="AO16" s="54" t="s">
        <v>304</v>
      </c>
      <c r="AP16" s="16" t="s">
        <v>51</v>
      </c>
      <c r="AQ16" s="16" t="s">
        <v>51</v>
      </c>
      <c r="AR16" s="29" t="s">
        <v>348</v>
      </c>
      <c r="AS16" s="41" t="s">
        <v>352</v>
      </c>
      <c r="AT16" s="16" t="s">
        <v>51</v>
      </c>
      <c r="AU16" s="16" t="s">
        <v>163</v>
      </c>
      <c r="AV16" s="16" t="s">
        <v>294</v>
      </c>
      <c r="AW16" s="16" t="s">
        <v>51</v>
      </c>
      <c r="AX16" s="16" t="s">
        <v>51</v>
      </c>
      <c r="AY16" s="16" t="s">
        <v>144</v>
      </c>
      <c r="AZ16" s="16" t="s">
        <v>51</v>
      </c>
      <c r="BA16" s="35" t="s">
        <v>149</v>
      </c>
      <c r="BB16" s="35" t="s">
        <v>311</v>
      </c>
      <c r="BC16" s="35" t="s">
        <v>149</v>
      </c>
      <c r="BD16" s="16" t="s">
        <v>249</v>
      </c>
      <c r="BE16" s="29" t="s">
        <v>255</v>
      </c>
      <c r="BF16" s="16" t="s">
        <v>238</v>
      </c>
      <c r="BG16" s="16" t="s">
        <v>244</v>
      </c>
      <c r="BH16" s="16" t="s">
        <v>244</v>
      </c>
    </row>
    <row r="17" spans="45:56" x14ac:dyDescent="0.25">
      <c r="AS17" s="42"/>
    </row>
    <row r="18" spans="45:56" x14ac:dyDescent="0.25">
      <c r="AS18" s="42"/>
    </row>
    <row r="20" spans="45:56" ht="16.8" x14ac:dyDescent="0.25">
      <c r="BD20" s="9"/>
    </row>
    <row r="21" spans="45:56" ht="16.8" x14ac:dyDescent="0.25">
      <c r="BD21" s="9"/>
    </row>
    <row r="22" spans="45:56" ht="16.8" x14ac:dyDescent="0.25">
      <c r="BD22" s="9"/>
    </row>
    <row r="23" spans="45:56" ht="16.8" x14ac:dyDescent="0.25">
      <c r="BD23" s="9"/>
    </row>
    <row r="24" spans="45:56" ht="16.8" x14ac:dyDescent="0.25">
      <c r="BD24" s="9"/>
    </row>
    <row r="25" spans="45:56" ht="16.8" x14ac:dyDescent="0.25">
      <c r="BD25" s="9"/>
    </row>
    <row r="26" spans="45:56" ht="16.8" x14ac:dyDescent="0.25">
      <c r="BD26" s="9"/>
    </row>
  </sheetData>
  <mergeCells count="15">
    <mergeCell ref="A15:A16"/>
    <mergeCell ref="Y3:AO3"/>
    <mergeCell ref="AP3:BC3"/>
    <mergeCell ref="A7:A8"/>
    <mergeCell ref="C7:C8"/>
    <mergeCell ref="C9:C10"/>
    <mergeCell ref="C15:C16"/>
    <mergeCell ref="C13:C14"/>
    <mergeCell ref="C11:C12"/>
    <mergeCell ref="D3:X3"/>
    <mergeCell ref="A1:BH2"/>
    <mergeCell ref="BD3:BH3"/>
    <mergeCell ref="A9:A10"/>
    <mergeCell ref="A11:A12"/>
    <mergeCell ref="A13:A14"/>
  </mergeCells>
  <pageMargins left="0.2" right="0.2" top="0.25" bottom="0.2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8"/>
  <sheetViews>
    <sheetView workbookViewId="0">
      <pane xSplit="2" ySplit="2" topLeftCell="C3" activePane="bottomRight" state="frozen"/>
      <selection pane="topRight" activeCell="C1" sqref="C1"/>
      <selection pane="bottomLeft" activeCell="A3" sqref="A3"/>
      <selection pane="bottomRight" activeCell="Q45" sqref="Q45"/>
    </sheetView>
  </sheetViews>
  <sheetFormatPr defaultColWidth="8.88671875" defaultRowHeight="14.4" x14ac:dyDescent="0.3"/>
  <cols>
    <col min="1" max="1" width="10.44140625" style="13" customWidth="1"/>
    <col min="2" max="2" width="11.33203125" style="13" customWidth="1"/>
    <col min="3" max="3" width="8.88671875" style="13"/>
    <col min="4" max="4" width="10.44140625" style="13" customWidth="1"/>
    <col min="5" max="5" width="11.33203125" style="13" customWidth="1"/>
    <col min="6" max="6" width="8.88671875" style="13"/>
    <col min="7" max="7" width="10.44140625" style="13" customWidth="1"/>
    <col min="8" max="8" width="11.33203125" style="13" customWidth="1"/>
    <col min="9" max="9" width="8.88671875" style="13"/>
    <col min="10" max="10" width="10.44140625" style="13" customWidth="1"/>
    <col min="11" max="11" width="11.33203125" style="13" customWidth="1"/>
    <col min="12" max="12" width="8.88671875" style="13"/>
    <col min="13" max="13" width="10.44140625" style="13" customWidth="1"/>
    <col min="14" max="14" width="11.33203125" style="13" customWidth="1"/>
    <col min="15" max="16384" width="8.88671875" style="13"/>
  </cols>
  <sheetData>
    <row r="1" spans="1:15" x14ac:dyDescent="0.3">
      <c r="A1" s="73">
        <v>2</v>
      </c>
      <c r="B1" s="74"/>
      <c r="C1" s="75"/>
      <c r="D1" s="73">
        <v>3</v>
      </c>
      <c r="E1" s="74"/>
      <c r="F1" s="75"/>
      <c r="G1" s="73">
        <v>4</v>
      </c>
      <c r="H1" s="74"/>
      <c r="I1" s="75"/>
      <c r="J1" s="73">
        <v>5</v>
      </c>
      <c r="K1" s="74"/>
      <c r="L1" s="75"/>
      <c r="M1" s="73">
        <v>6</v>
      </c>
      <c r="N1" s="74"/>
      <c r="O1" s="75"/>
    </row>
    <row r="2" spans="1:15" x14ac:dyDescent="0.3">
      <c r="A2" s="12" t="s">
        <v>89</v>
      </c>
      <c r="B2" s="12" t="s">
        <v>90</v>
      </c>
      <c r="C2" s="12"/>
      <c r="D2" s="12" t="s">
        <v>89</v>
      </c>
      <c r="E2" s="12" t="s">
        <v>90</v>
      </c>
      <c r="F2" s="12"/>
      <c r="G2" s="12" t="s">
        <v>89</v>
      </c>
      <c r="H2" s="12" t="s">
        <v>90</v>
      </c>
      <c r="I2" s="12"/>
      <c r="J2" s="12" t="s">
        <v>89</v>
      </c>
      <c r="K2" s="12" t="s">
        <v>90</v>
      </c>
      <c r="L2" s="12"/>
      <c r="M2" s="12" t="s">
        <v>89</v>
      </c>
      <c r="N2" s="12" t="s">
        <v>90</v>
      </c>
      <c r="O2" s="12"/>
    </row>
    <row r="3" spans="1:15" x14ac:dyDescent="0.3">
      <c r="A3" s="70" t="s">
        <v>66</v>
      </c>
      <c r="B3" s="12" t="s">
        <v>87</v>
      </c>
      <c r="C3" s="12" t="s">
        <v>91</v>
      </c>
      <c r="D3" s="70" t="s">
        <v>66</v>
      </c>
      <c r="E3" s="12" t="s">
        <v>87</v>
      </c>
      <c r="F3" s="12"/>
      <c r="G3" s="70" t="s">
        <v>66</v>
      </c>
      <c r="H3" s="12" t="s">
        <v>87</v>
      </c>
      <c r="I3" s="12"/>
      <c r="J3" s="70" t="s">
        <v>66</v>
      </c>
      <c r="K3" s="12" t="s">
        <v>87</v>
      </c>
      <c r="L3" s="12"/>
      <c r="M3" s="70" t="s">
        <v>66</v>
      </c>
      <c r="N3" s="12" t="s">
        <v>87</v>
      </c>
      <c r="O3" s="12"/>
    </row>
    <row r="4" spans="1:15" x14ac:dyDescent="0.3">
      <c r="A4" s="70"/>
      <c r="B4" s="12" t="s">
        <v>88</v>
      </c>
      <c r="C4" s="12" t="s">
        <v>99</v>
      </c>
      <c r="D4" s="70"/>
      <c r="E4" s="12" t="s">
        <v>88</v>
      </c>
      <c r="F4" s="12"/>
      <c r="G4" s="70"/>
      <c r="H4" s="12" t="s">
        <v>88</v>
      </c>
      <c r="I4" s="12"/>
      <c r="J4" s="70"/>
      <c r="K4" s="12" t="s">
        <v>88</v>
      </c>
      <c r="L4" s="12"/>
      <c r="M4" s="70"/>
      <c r="N4" s="12" t="s">
        <v>88</v>
      </c>
      <c r="O4" s="12"/>
    </row>
    <row r="5" spans="1:15" x14ac:dyDescent="0.3">
      <c r="A5" s="70" t="s">
        <v>67</v>
      </c>
      <c r="B5" s="12" t="s">
        <v>87</v>
      </c>
      <c r="C5" s="12"/>
      <c r="D5" s="70" t="s">
        <v>67</v>
      </c>
      <c r="E5" s="12" t="s">
        <v>87</v>
      </c>
      <c r="F5" s="12" t="s">
        <v>102</v>
      </c>
      <c r="G5" s="70" t="s">
        <v>67</v>
      </c>
      <c r="H5" s="12" t="s">
        <v>87</v>
      </c>
      <c r="I5" s="12"/>
      <c r="J5" s="70" t="s">
        <v>67</v>
      </c>
      <c r="K5" s="12" t="s">
        <v>87</v>
      </c>
      <c r="L5" s="12"/>
      <c r="M5" s="70" t="s">
        <v>67</v>
      </c>
      <c r="N5" s="12" t="s">
        <v>87</v>
      </c>
      <c r="O5" s="12"/>
    </row>
    <row r="6" spans="1:15" x14ac:dyDescent="0.3">
      <c r="A6" s="70"/>
      <c r="B6" s="12" t="s">
        <v>88</v>
      </c>
      <c r="C6" s="12" t="s">
        <v>100</v>
      </c>
      <c r="D6" s="70"/>
      <c r="E6" s="12" t="s">
        <v>88</v>
      </c>
      <c r="F6" s="12"/>
      <c r="G6" s="70"/>
      <c r="H6" s="12" t="s">
        <v>88</v>
      </c>
      <c r="I6" s="12"/>
      <c r="J6" s="70"/>
      <c r="K6" s="12" t="s">
        <v>88</v>
      </c>
      <c r="L6" s="12"/>
      <c r="M6" s="70"/>
      <c r="N6" s="12" t="s">
        <v>88</v>
      </c>
      <c r="O6" s="12"/>
    </row>
    <row r="7" spans="1:15" x14ac:dyDescent="0.3">
      <c r="A7" s="70" t="s">
        <v>68</v>
      </c>
      <c r="B7" s="12" t="s">
        <v>87</v>
      </c>
      <c r="C7" s="12"/>
      <c r="D7" s="70" t="s">
        <v>68</v>
      </c>
      <c r="E7" s="12" t="s">
        <v>87</v>
      </c>
      <c r="F7" s="12" t="s">
        <v>98</v>
      </c>
      <c r="G7" s="70" t="s">
        <v>68</v>
      </c>
      <c r="H7" s="12" t="s">
        <v>87</v>
      </c>
      <c r="I7" s="12"/>
      <c r="J7" s="70" t="s">
        <v>68</v>
      </c>
      <c r="K7" s="12" t="s">
        <v>87</v>
      </c>
      <c r="L7" s="12"/>
      <c r="M7" s="70" t="s">
        <v>68</v>
      </c>
      <c r="N7" s="12" t="s">
        <v>87</v>
      </c>
      <c r="O7" s="12"/>
    </row>
    <row r="8" spans="1:15" x14ac:dyDescent="0.3">
      <c r="A8" s="70"/>
      <c r="B8" s="12" t="s">
        <v>88</v>
      </c>
      <c r="C8" s="12" t="s">
        <v>101</v>
      </c>
      <c r="D8" s="70"/>
      <c r="E8" s="12" t="s">
        <v>88</v>
      </c>
      <c r="F8" s="12"/>
      <c r="G8" s="70"/>
      <c r="H8" s="12" t="s">
        <v>88</v>
      </c>
      <c r="I8" s="12"/>
      <c r="J8" s="70"/>
      <c r="K8" s="12" t="s">
        <v>88</v>
      </c>
      <c r="L8" s="12"/>
      <c r="M8" s="70"/>
      <c r="N8" s="12" t="s">
        <v>88</v>
      </c>
      <c r="O8" s="12"/>
    </row>
    <row r="9" spans="1:15" x14ac:dyDescent="0.3">
      <c r="A9" s="70" t="s">
        <v>69</v>
      </c>
      <c r="B9" s="12" t="s">
        <v>87</v>
      </c>
      <c r="C9" s="12"/>
      <c r="D9" s="70" t="s">
        <v>69</v>
      </c>
      <c r="E9" s="12" t="s">
        <v>87</v>
      </c>
      <c r="F9" s="12"/>
      <c r="G9" s="70" t="s">
        <v>69</v>
      </c>
      <c r="H9" s="12" t="s">
        <v>87</v>
      </c>
      <c r="I9" s="12"/>
      <c r="J9" s="70" t="s">
        <v>69</v>
      </c>
      <c r="K9" s="12" t="s">
        <v>87</v>
      </c>
      <c r="L9" s="12"/>
      <c r="M9" s="70" t="s">
        <v>69</v>
      </c>
      <c r="N9" s="12" t="s">
        <v>87</v>
      </c>
      <c r="O9" s="12"/>
    </row>
    <row r="10" spans="1:15" x14ac:dyDescent="0.3">
      <c r="A10" s="70"/>
      <c r="B10" s="12" t="s">
        <v>88</v>
      </c>
      <c r="C10" s="12"/>
      <c r="D10" s="70"/>
      <c r="E10" s="12" t="s">
        <v>88</v>
      </c>
      <c r="F10" s="12"/>
      <c r="G10" s="70"/>
      <c r="H10" s="12" t="s">
        <v>88</v>
      </c>
      <c r="I10" s="12"/>
      <c r="J10" s="70"/>
      <c r="K10" s="12" t="s">
        <v>88</v>
      </c>
      <c r="L10" s="12"/>
      <c r="M10" s="70"/>
      <c r="N10" s="12" t="s">
        <v>88</v>
      </c>
      <c r="O10" s="12"/>
    </row>
    <row r="11" spans="1:15" x14ac:dyDescent="0.3">
      <c r="A11" s="70" t="s">
        <v>70</v>
      </c>
      <c r="B11" s="12" t="s">
        <v>87</v>
      </c>
      <c r="C11" s="12"/>
      <c r="D11" s="70" t="s">
        <v>70</v>
      </c>
      <c r="E11" s="12" t="s">
        <v>87</v>
      </c>
      <c r="F11" s="12"/>
      <c r="G11" s="70" t="s">
        <v>70</v>
      </c>
      <c r="H11" s="12" t="s">
        <v>87</v>
      </c>
      <c r="I11" s="12"/>
      <c r="J11" s="70" t="s">
        <v>70</v>
      </c>
      <c r="K11" s="12" t="s">
        <v>87</v>
      </c>
      <c r="L11" s="12"/>
      <c r="M11" s="70" t="s">
        <v>70</v>
      </c>
      <c r="N11" s="12" t="s">
        <v>87</v>
      </c>
      <c r="O11" s="12"/>
    </row>
    <row r="12" spans="1:15" x14ac:dyDescent="0.3">
      <c r="A12" s="70"/>
      <c r="B12" s="12" t="s">
        <v>88</v>
      </c>
      <c r="C12" s="12"/>
      <c r="D12" s="70"/>
      <c r="E12" s="12" t="s">
        <v>88</v>
      </c>
      <c r="F12" s="12"/>
      <c r="G12" s="70"/>
      <c r="H12" s="12" t="s">
        <v>88</v>
      </c>
      <c r="I12" s="12"/>
      <c r="J12" s="70"/>
      <c r="K12" s="12" t="s">
        <v>88</v>
      </c>
      <c r="L12" s="12"/>
      <c r="M12" s="70"/>
      <c r="N12" s="12" t="s">
        <v>88</v>
      </c>
      <c r="O12" s="12"/>
    </row>
    <row r="13" spans="1:15" x14ac:dyDescent="0.3">
      <c r="A13" s="70" t="s">
        <v>72</v>
      </c>
      <c r="B13" s="12" t="s">
        <v>87</v>
      </c>
      <c r="C13" s="12"/>
      <c r="D13" s="70" t="s">
        <v>72</v>
      </c>
      <c r="E13" s="12" t="s">
        <v>87</v>
      </c>
      <c r="F13" s="12"/>
      <c r="G13" s="70" t="s">
        <v>72</v>
      </c>
      <c r="H13" s="12" t="s">
        <v>87</v>
      </c>
      <c r="I13" s="12"/>
      <c r="J13" s="70" t="s">
        <v>72</v>
      </c>
      <c r="K13" s="12" t="s">
        <v>87</v>
      </c>
      <c r="L13" s="12"/>
      <c r="M13" s="70" t="s">
        <v>72</v>
      </c>
      <c r="N13" s="12" t="s">
        <v>87</v>
      </c>
      <c r="O13" s="12"/>
    </row>
    <row r="14" spans="1:15" x14ac:dyDescent="0.3">
      <c r="A14" s="70"/>
      <c r="B14" s="12" t="s">
        <v>88</v>
      </c>
      <c r="C14" s="12" t="s">
        <v>104</v>
      </c>
      <c r="D14" s="70"/>
      <c r="E14" s="12" t="s">
        <v>88</v>
      </c>
      <c r="F14" s="12" t="s">
        <v>102</v>
      </c>
      <c r="G14" s="70"/>
      <c r="H14" s="12" t="s">
        <v>88</v>
      </c>
      <c r="I14" s="12"/>
      <c r="J14" s="70"/>
      <c r="K14" s="12" t="s">
        <v>88</v>
      </c>
      <c r="L14" s="12"/>
      <c r="M14" s="70"/>
      <c r="N14" s="12" t="s">
        <v>88</v>
      </c>
      <c r="O14" s="12"/>
    </row>
    <row r="15" spans="1:15" x14ac:dyDescent="0.3">
      <c r="A15" s="70" t="s">
        <v>71</v>
      </c>
      <c r="B15" s="12" t="s">
        <v>87</v>
      </c>
      <c r="C15" s="12"/>
      <c r="D15" s="70" t="s">
        <v>71</v>
      </c>
      <c r="E15" s="12" t="s">
        <v>87</v>
      </c>
      <c r="F15" s="12" t="s">
        <v>105</v>
      </c>
      <c r="G15" s="70" t="s">
        <v>71</v>
      </c>
      <c r="H15" s="12" t="s">
        <v>87</v>
      </c>
      <c r="I15" s="12"/>
      <c r="J15" s="70" t="s">
        <v>71</v>
      </c>
      <c r="K15" s="12" t="s">
        <v>87</v>
      </c>
      <c r="L15" s="12"/>
      <c r="M15" s="70" t="s">
        <v>71</v>
      </c>
      <c r="N15" s="12" t="s">
        <v>87</v>
      </c>
      <c r="O15" s="12"/>
    </row>
    <row r="16" spans="1:15" x14ac:dyDescent="0.3">
      <c r="A16" s="70"/>
      <c r="B16" s="12" t="s">
        <v>88</v>
      </c>
      <c r="C16" s="12" t="s">
        <v>103</v>
      </c>
      <c r="D16" s="70"/>
      <c r="E16" s="12" t="s">
        <v>88</v>
      </c>
      <c r="F16" s="12"/>
      <c r="G16" s="70"/>
      <c r="H16" s="12" t="s">
        <v>88</v>
      </c>
      <c r="I16" s="12"/>
      <c r="J16" s="70"/>
      <c r="K16" s="12" t="s">
        <v>88</v>
      </c>
      <c r="L16" s="12"/>
      <c r="M16" s="70"/>
      <c r="N16" s="12" t="s">
        <v>88</v>
      </c>
      <c r="O16" s="12"/>
    </row>
    <row r="17" spans="1:19" x14ac:dyDescent="0.3">
      <c r="A17" s="70" t="s">
        <v>73</v>
      </c>
      <c r="B17" s="12" t="s">
        <v>87</v>
      </c>
      <c r="C17" s="12" t="s">
        <v>95</v>
      </c>
      <c r="D17" s="70" t="s">
        <v>73</v>
      </c>
      <c r="E17" s="12" t="s">
        <v>87</v>
      </c>
      <c r="F17" s="12" t="s">
        <v>103</v>
      </c>
      <c r="G17" s="70" t="s">
        <v>73</v>
      </c>
      <c r="H17" s="12" t="s">
        <v>87</v>
      </c>
      <c r="I17" s="12"/>
      <c r="J17" s="70" t="s">
        <v>73</v>
      </c>
      <c r="K17" s="12" t="s">
        <v>87</v>
      </c>
      <c r="L17" s="12"/>
      <c r="M17" s="70" t="s">
        <v>73</v>
      </c>
      <c r="N17" s="12" t="s">
        <v>87</v>
      </c>
      <c r="O17" s="12"/>
    </row>
    <row r="18" spans="1:19" x14ac:dyDescent="0.3">
      <c r="A18" s="70"/>
      <c r="B18" s="12" t="s">
        <v>88</v>
      </c>
      <c r="D18" s="70"/>
      <c r="E18" s="12" t="s">
        <v>88</v>
      </c>
      <c r="G18" s="70"/>
      <c r="H18" s="12" t="s">
        <v>88</v>
      </c>
      <c r="I18" s="13" t="s">
        <v>107</v>
      </c>
      <c r="J18" s="70"/>
      <c r="K18" s="12" t="s">
        <v>88</v>
      </c>
      <c r="M18" s="70"/>
      <c r="N18" s="12" t="s">
        <v>88</v>
      </c>
    </row>
    <row r="19" spans="1:19" x14ac:dyDescent="0.3">
      <c r="A19" s="70" t="s">
        <v>74</v>
      </c>
      <c r="B19" s="12" t="s">
        <v>87</v>
      </c>
      <c r="C19" s="12"/>
      <c r="D19" s="70" t="s">
        <v>74</v>
      </c>
      <c r="E19" s="12" t="s">
        <v>87</v>
      </c>
      <c r="F19" s="12"/>
      <c r="G19" s="70" t="s">
        <v>74</v>
      </c>
      <c r="H19" s="12" t="s">
        <v>87</v>
      </c>
      <c r="I19" s="12"/>
      <c r="J19" s="70" t="s">
        <v>74</v>
      </c>
      <c r="K19" s="12" t="s">
        <v>87</v>
      </c>
      <c r="L19" s="12"/>
      <c r="M19" s="70" t="s">
        <v>74</v>
      </c>
      <c r="N19" s="12" t="s">
        <v>87</v>
      </c>
      <c r="O19" s="12"/>
    </row>
    <row r="20" spans="1:19" x14ac:dyDescent="0.3">
      <c r="A20" s="70"/>
      <c r="B20" s="12" t="s">
        <v>88</v>
      </c>
      <c r="C20" s="12"/>
      <c r="D20" s="70"/>
      <c r="E20" s="12" t="s">
        <v>88</v>
      </c>
      <c r="F20" s="12"/>
      <c r="G20" s="70"/>
      <c r="H20" s="12" t="s">
        <v>88</v>
      </c>
      <c r="I20" s="12"/>
      <c r="J20" s="70"/>
      <c r="K20" s="12" t="s">
        <v>88</v>
      </c>
      <c r="L20" s="12"/>
      <c r="M20" s="70"/>
      <c r="N20" s="12" t="s">
        <v>88</v>
      </c>
      <c r="O20" s="12"/>
    </row>
    <row r="21" spans="1:19" x14ac:dyDescent="0.3">
      <c r="A21" s="71" t="s">
        <v>75</v>
      </c>
      <c r="B21" s="12" t="s">
        <v>87</v>
      </c>
      <c r="C21" s="12" t="s">
        <v>94</v>
      </c>
      <c r="D21" s="71" t="s">
        <v>75</v>
      </c>
      <c r="E21" s="12" t="s">
        <v>87</v>
      </c>
      <c r="F21" s="12"/>
      <c r="G21" s="71" t="s">
        <v>75</v>
      </c>
      <c r="H21" s="12" t="s">
        <v>87</v>
      </c>
      <c r="I21" s="12"/>
      <c r="J21" s="71" t="s">
        <v>75</v>
      </c>
      <c r="K21" s="12" t="s">
        <v>87</v>
      </c>
      <c r="L21" s="12"/>
      <c r="M21" s="71" t="s">
        <v>75</v>
      </c>
      <c r="N21" s="12" t="s">
        <v>87</v>
      </c>
      <c r="O21" s="12"/>
    </row>
    <row r="22" spans="1:19" x14ac:dyDescent="0.3">
      <c r="A22" s="72"/>
      <c r="B22" s="12" t="s">
        <v>88</v>
      </c>
      <c r="C22" s="12"/>
      <c r="D22" s="72"/>
      <c r="E22" s="12" t="s">
        <v>88</v>
      </c>
      <c r="F22" s="12"/>
      <c r="G22" s="72"/>
      <c r="H22" s="12" t="s">
        <v>88</v>
      </c>
      <c r="I22" s="12"/>
      <c r="J22" s="72"/>
      <c r="K22" s="12" t="s">
        <v>88</v>
      </c>
      <c r="L22" s="12"/>
      <c r="M22" s="72"/>
      <c r="N22" s="12" t="s">
        <v>88</v>
      </c>
      <c r="O22" s="12"/>
      <c r="Q22" s="13" t="s">
        <v>110</v>
      </c>
    </row>
    <row r="23" spans="1:19" x14ac:dyDescent="0.3">
      <c r="A23" s="70" t="s">
        <v>76</v>
      </c>
      <c r="B23" s="12" t="s">
        <v>87</v>
      </c>
      <c r="C23" s="12"/>
      <c r="D23" s="70" t="s">
        <v>76</v>
      </c>
      <c r="E23" s="12" t="s">
        <v>87</v>
      </c>
      <c r="F23" s="12"/>
      <c r="G23" s="70" t="s">
        <v>76</v>
      </c>
      <c r="H23" s="12" t="s">
        <v>87</v>
      </c>
      <c r="I23" s="12"/>
      <c r="J23" s="70" t="s">
        <v>76</v>
      </c>
      <c r="K23" s="12" t="s">
        <v>87</v>
      </c>
      <c r="L23" s="12"/>
      <c r="M23" s="70" t="s">
        <v>76</v>
      </c>
      <c r="N23" s="12" t="s">
        <v>87</v>
      </c>
      <c r="O23" s="12"/>
      <c r="Q23" s="13" t="s">
        <v>111</v>
      </c>
      <c r="R23" s="13" t="s">
        <v>112</v>
      </c>
    </row>
    <row r="24" spans="1:19" x14ac:dyDescent="0.3">
      <c r="A24" s="70"/>
      <c r="B24" s="12" t="s">
        <v>88</v>
      </c>
      <c r="C24" s="12"/>
      <c r="D24" s="70"/>
      <c r="E24" s="12" t="s">
        <v>88</v>
      </c>
      <c r="F24" s="12" t="s">
        <v>98</v>
      </c>
      <c r="G24" s="70"/>
      <c r="H24" s="12" t="s">
        <v>88</v>
      </c>
      <c r="I24" s="12"/>
      <c r="J24" s="70"/>
      <c r="K24" s="12" t="s">
        <v>88</v>
      </c>
      <c r="L24" s="12"/>
      <c r="M24" s="70"/>
      <c r="N24" s="12" t="s">
        <v>88</v>
      </c>
      <c r="O24" s="12"/>
      <c r="Q24" s="13" t="s">
        <v>113</v>
      </c>
      <c r="R24" s="13" t="s">
        <v>114</v>
      </c>
    </row>
    <row r="25" spans="1:19" x14ac:dyDescent="0.3">
      <c r="A25" s="70" t="s">
        <v>77</v>
      </c>
      <c r="B25" s="12" t="s">
        <v>87</v>
      </c>
      <c r="C25" s="12"/>
      <c r="D25" s="70" t="s">
        <v>77</v>
      </c>
      <c r="E25" s="12" t="s">
        <v>87</v>
      </c>
      <c r="F25" s="12"/>
      <c r="G25" s="70" t="s">
        <v>77</v>
      </c>
      <c r="H25" s="12" t="s">
        <v>87</v>
      </c>
      <c r="I25" s="12"/>
      <c r="J25" s="70" t="s">
        <v>77</v>
      </c>
      <c r="K25" s="12" t="s">
        <v>87</v>
      </c>
      <c r="L25" s="12"/>
      <c r="M25" s="70" t="s">
        <v>77</v>
      </c>
      <c r="N25" s="12" t="s">
        <v>87</v>
      </c>
      <c r="O25" s="12"/>
      <c r="Q25" s="13" t="s">
        <v>115</v>
      </c>
      <c r="R25" s="13">
        <v>54</v>
      </c>
    </row>
    <row r="26" spans="1:19" x14ac:dyDescent="0.3">
      <c r="A26" s="70"/>
      <c r="B26" s="12" t="s">
        <v>88</v>
      </c>
      <c r="C26" s="12"/>
      <c r="D26" s="70"/>
      <c r="E26" s="12" t="s">
        <v>88</v>
      </c>
      <c r="F26" s="12" t="s">
        <v>108</v>
      </c>
      <c r="G26" s="70"/>
      <c r="H26" s="12" t="s">
        <v>88</v>
      </c>
      <c r="I26" s="12"/>
      <c r="J26" s="70"/>
      <c r="K26" s="12" t="s">
        <v>88</v>
      </c>
      <c r="L26" s="12"/>
      <c r="M26" s="70"/>
      <c r="N26" s="12" t="s">
        <v>88</v>
      </c>
      <c r="O26" s="12"/>
    </row>
    <row r="27" spans="1:19" x14ac:dyDescent="0.3">
      <c r="A27" s="70" t="s">
        <v>78</v>
      </c>
      <c r="B27" s="12" t="s">
        <v>87</v>
      </c>
      <c r="C27" s="12" t="s">
        <v>96</v>
      </c>
      <c r="D27" s="70" t="s">
        <v>78</v>
      </c>
      <c r="E27" s="12" t="s">
        <v>87</v>
      </c>
      <c r="F27" s="12" t="s">
        <v>106</v>
      </c>
      <c r="G27" s="70" t="s">
        <v>78</v>
      </c>
      <c r="H27" s="12" t="s">
        <v>87</v>
      </c>
      <c r="I27" s="12"/>
      <c r="J27" s="70" t="s">
        <v>78</v>
      </c>
      <c r="K27" s="12" t="s">
        <v>87</v>
      </c>
      <c r="L27" s="12"/>
      <c r="M27" s="70" t="s">
        <v>78</v>
      </c>
      <c r="N27" s="12" t="s">
        <v>87</v>
      </c>
      <c r="O27" s="12"/>
    </row>
    <row r="28" spans="1:19" x14ac:dyDescent="0.3">
      <c r="A28" s="70"/>
      <c r="B28" s="12" t="s">
        <v>88</v>
      </c>
      <c r="C28" s="12"/>
      <c r="D28" s="70"/>
      <c r="E28" s="12" t="s">
        <v>88</v>
      </c>
      <c r="F28" s="12"/>
      <c r="G28" s="70"/>
      <c r="H28" s="12" t="s">
        <v>88</v>
      </c>
      <c r="I28" s="12"/>
      <c r="J28" s="70"/>
      <c r="K28" s="12" t="s">
        <v>88</v>
      </c>
      <c r="L28" s="12"/>
      <c r="M28" s="70"/>
      <c r="N28" s="12" t="s">
        <v>88</v>
      </c>
      <c r="O28" s="12"/>
    </row>
    <row r="29" spans="1:19" x14ac:dyDescent="0.3">
      <c r="A29" s="70" t="s">
        <v>79</v>
      </c>
      <c r="B29" s="12" t="s">
        <v>87</v>
      </c>
      <c r="C29" s="12"/>
      <c r="D29" s="70" t="s">
        <v>79</v>
      </c>
      <c r="E29" s="12" t="s">
        <v>87</v>
      </c>
      <c r="F29" s="12"/>
      <c r="G29" s="70" t="s">
        <v>79</v>
      </c>
      <c r="H29" s="12" t="s">
        <v>87</v>
      </c>
      <c r="I29" s="12"/>
      <c r="J29" s="70" t="s">
        <v>79</v>
      </c>
      <c r="K29" s="12" t="s">
        <v>87</v>
      </c>
      <c r="L29" s="12"/>
      <c r="M29" s="70" t="s">
        <v>79</v>
      </c>
      <c r="N29" s="12" t="s">
        <v>87</v>
      </c>
      <c r="O29" s="12"/>
      <c r="S29" s="13">
        <f>14*6</f>
        <v>84</v>
      </c>
    </row>
    <row r="30" spans="1:19" x14ac:dyDescent="0.3">
      <c r="A30" s="70"/>
      <c r="B30" s="12" t="s">
        <v>88</v>
      </c>
      <c r="C30" s="12"/>
      <c r="D30" s="70"/>
      <c r="E30" s="12" t="s">
        <v>88</v>
      </c>
      <c r="F30" s="12"/>
      <c r="G30" s="70"/>
      <c r="H30" s="12" t="s">
        <v>88</v>
      </c>
      <c r="I30" s="12"/>
      <c r="J30" s="70"/>
      <c r="K30" s="12" t="s">
        <v>88</v>
      </c>
      <c r="L30" s="12"/>
      <c r="M30" s="70"/>
      <c r="N30" s="12" t="s">
        <v>88</v>
      </c>
      <c r="O30" s="12"/>
      <c r="Q30" s="13">
        <v>27</v>
      </c>
    </row>
    <row r="31" spans="1:19" x14ac:dyDescent="0.3">
      <c r="A31" s="70" t="s">
        <v>80</v>
      </c>
      <c r="B31" s="12" t="s">
        <v>87</v>
      </c>
      <c r="C31" s="12"/>
      <c r="D31" s="70" t="s">
        <v>80</v>
      </c>
      <c r="E31" s="12" t="s">
        <v>87</v>
      </c>
      <c r="F31" s="12"/>
      <c r="G31" s="70" t="s">
        <v>80</v>
      </c>
      <c r="H31" s="12" t="s">
        <v>87</v>
      </c>
      <c r="I31" s="12"/>
      <c r="J31" s="70" t="s">
        <v>80</v>
      </c>
      <c r="K31" s="12" t="s">
        <v>87</v>
      </c>
      <c r="L31" s="12"/>
      <c r="M31" s="70" t="s">
        <v>80</v>
      </c>
      <c r="N31" s="12" t="s">
        <v>87</v>
      </c>
      <c r="O31" s="12"/>
      <c r="Q31" s="13">
        <v>6</v>
      </c>
      <c r="S31" s="13">
        <f>17*4</f>
        <v>68</v>
      </c>
    </row>
    <row r="32" spans="1:19" x14ac:dyDescent="0.3">
      <c r="A32" s="70"/>
      <c r="B32" s="12" t="s">
        <v>88</v>
      </c>
      <c r="C32" s="12"/>
      <c r="D32" s="70"/>
      <c r="E32" s="12" t="s">
        <v>88</v>
      </c>
      <c r="F32" s="12"/>
      <c r="G32" s="70"/>
      <c r="H32" s="12" t="s">
        <v>88</v>
      </c>
      <c r="I32" s="12"/>
      <c r="J32" s="70"/>
      <c r="K32" s="12" t="s">
        <v>88</v>
      </c>
      <c r="L32" s="12"/>
      <c r="M32" s="70"/>
      <c r="N32" s="12" t="s">
        <v>88</v>
      </c>
      <c r="O32" s="12"/>
      <c r="Q32" s="13">
        <v>24</v>
      </c>
    </row>
    <row r="33" spans="1:18" x14ac:dyDescent="0.3">
      <c r="A33" s="70" t="s">
        <v>81</v>
      </c>
      <c r="B33" s="12" t="s">
        <v>87</v>
      </c>
      <c r="C33" s="12"/>
      <c r="D33" s="70" t="s">
        <v>81</v>
      </c>
      <c r="E33" s="12" t="s">
        <v>87</v>
      </c>
      <c r="F33" s="12"/>
      <c r="G33" s="70" t="s">
        <v>81</v>
      </c>
      <c r="H33" s="12" t="s">
        <v>87</v>
      </c>
      <c r="I33" s="12"/>
      <c r="J33" s="70" t="s">
        <v>81</v>
      </c>
      <c r="K33" s="12" t="s">
        <v>87</v>
      </c>
      <c r="L33" s="12"/>
      <c r="M33" s="70" t="s">
        <v>81</v>
      </c>
      <c r="N33" s="12" t="s">
        <v>87</v>
      </c>
      <c r="O33" s="12"/>
      <c r="Q33" s="13">
        <f>SUM(Q30:Q32)</f>
        <v>57</v>
      </c>
    </row>
    <row r="34" spans="1:18" x14ac:dyDescent="0.3">
      <c r="A34" s="70"/>
      <c r="B34" s="12" t="s">
        <v>88</v>
      </c>
      <c r="C34" s="12"/>
      <c r="D34" s="70"/>
      <c r="E34" s="12" t="s">
        <v>88</v>
      </c>
      <c r="F34" s="12"/>
      <c r="G34" s="70"/>
      <c r="H34" s="12" t="s">
        <v>88</v>
      </c>
      <c r="I34" s="12"/>
      <c r="J34" s="70"/>
      <c r="K34" s="12" t="s">
        <v>88</v>
      </c>
      <c r="L34" s="12"/>
      <c r="M34" s="70"/>
      <c r="N34" s="12" t="s">
        <v>88</v>
      </c>
      <c r="O34" s="12"/>
    </row>
    <row r="35" spans="1:18" x14ac:dyDescent="0.3">
      <c r="A35" s="70" t="s">
        <v>82</v>
      </c>
      <c r="B35" s="12" t="s">
        <v>87</v>
      </c>
      <c r="C35" s="12"/>
      <c r="D35" s="70" t="s">
        <v>82</v>
      </c>
      <c r="E35" s="12" t="s">
        <v>87</v>
      </c>
      <c r="F35" s="12"/>
      <c r="G35" s="70" t="s">
        <v>82</v>
      </c>
      <c r="H35" s="12" t="s">
        <v>87</v>
      </c>
      <c r="I35" s="12"/>
      <c r="J35" s="70" t="s">
        <v>82</v>
      </c>
      <c r="K35" s="12" t="s">
        <v>87</v>
      </c>
      <c r="L35" s="12"/>
      <c r="M35" s="70" t="s">
        <v>82</v>
      </c>
      <c r="N35" s="12" t="s">
        <v>87</v>
      </c>
      <c r="O35" s="12"/>
      <c r="P35" s="13">
        <f>15*3</f>
        <v>45</v>
      </c>
      <c r="R35" s="13">
        <f>17*4</f>
        <v>68</v>
      </c>
    </row>
    <row r="36" spans="1:18" x14ac:dyDescent="0.3">
      <c r="A36" s="70"/>
      <c r="B36" s="12" t="s">
        <v>88</v>
      </c>
      <c r="C36" s="12"/>
      <c r="D36" s="70"/>
      <c r="E36" s="12" t="s">
        <v>88</v>
      </c>
      <c r="F36" s="12"/>
      <c r="G36" s="70"/>
      <c r="H36" s="12" t="s">
        <v>88</v>
      </c>
      <c r="I36" s="12"/>
      <c r="J36" s="70"/>
      <c r="K36" s="12" t="s">
        <v>88</v>
      </c>
      <c r="L36" s="12"/>
      <c r="M36" s="70"/>
      <c r="N36" s="12" t="s">
        <v>88</v>
      </c>
      <c r="O36" s="12"/>
      <c r="Q36" s="13">
        <f>14*6</f>
        <v>84</v>
      </c>
    </row>
    <row r="37" spans="1:18" x14ac:dyDescent="0.3">
      <c r="A37" s="70" t="s">
        <v>83</v>
      </c>
      <c r="B37" s="12" t="s">
        <v>87</v>
      </c>
      <c r="C37" s="12"/>
      <c r="D37" s="70" t="s">
        <v>83</v>
      </c>
      <c r="E37" s="12" t="s">
        <v>87</v>
      </c>
      <c r="F37" s="12"/>
      <c r="G37" s="70" t="s">
        <v>83</v>
      </c>
      <c r="H37" s="12" t="s">
        <v>87</v>
      </c>
      <c r="I37" s="12"/>
      <c r="J37" s="70" t="s">
        <v>83</v>
      </c>
      <c r="K37" s="12" t="s">
        <v>87</v>
      </c>
      <c r="L37" s="12"/>
      <c r="M37" s="70" t="s">
        <v>83</v>
      </c>
      <c r="N37" s="12" t="s">
        <v>87</v>
      </c>
      <c r="O37" s="12"/>
    </row>
    <row r="38" spans="1:18" x14ac:dyDescent="0.3">
      <c r="A38" s="70"/>
      <c r="B38" s="12" t="s">
        <v>88</v>
      </c>
      <c r="C38" s="12"/>
      <c r="D38" s="70"/>
      <c r="E38" s="12" t="s">
        <v>88</v>
      </c>
      <c r="F38" s="12"/>
      <c r="G38" s="70"/>
      <c r="H38" s="12" t="s">
        <v>88</v>
      </c>
      <c r="I38" s="12"/>
      <c r="J38" s="70"/>
      <c r="K38" s="12" t="s">
        <v>88</v>
      </c>
      <c r="L38" s="12"/>
      <c r="M38" s="70"/>
      <c r="N38" s="12" t="s">
        <v>88</v>
      </c>
      <c r="O38" s="12"/>
      <c r="Q38" s="13">
        <f>15*5</f>
        <v>75</v>
      </c>
      <c r="R38" s="13">
        <f>15*4</f>
        <v>60</v>
      </c>
    </row>
    <row r="39" spans="1:18" x14ac:dyDescent="0.3">
      <c r="A39" s="70" t="s">
        <v>84</v>
      </c>
      <c r="B39" s="12" t="s">
        <v>87</v>
      </c>
      <c r="C39" s="12"/>
      <c r="D39" s="70" t="s">
        <v>84</v>
      </c>
      <c r="E39" s="12" t="s">
        <v>87</v>
      </c>
      <c r="F39" s="12"/>
      <c r="G39" s="70" t="s">
        <v>84</v>
      </c>
      <c r="H39" s="12" t="s">
        <v>87</v>
      </c>
      <c r="I39" s="12"/>
      <c r="J39" s="70" t="s">
        <v>84</v>
      </c>
      <c r="K39" s="12" t="s">
        <v>87</v>
      </c>
      <c r="L39" s="12"/>
      <c r="M39" s="70" t="s">
        <v>84</v>
      </c>
      <c r="N39" s="12" t="s">
        <v>87</v>
      </c>
      <c r="O39" s="12"/>
      <c r="R39" s="13">
        <f>13*2</f>
        <v>26</v>
      </c>
    </row>
    <row r="40" spans="1:18" x14ac:dyDescent="0.3">
      <c r="A40" s="70"/>
      <c r="B40" s="12" t="s">
        <v>88</v>
      </c>
      <c r="C40" s="12"/>
      <c r="D40" s="70"/>
      <c r="E40" s="12" t="s">
        <v>88</v>
      </c>
      <c r="F40" s="12"/>
      <c r="G40" s="70"/>
      <c r="H40" s="12" t="s">
        <v>88</v>
      </c>
      <c r="I40" s="12"/>
      <c r="J40" s="70"/>
      <c r="K40" s="12" t="s">
        <v>88</v>
      </c>
      <c r="L40" s="12"/>
      <c r="M40" s="70"/>
      <c r="N40" s="12" t="s">
        <v>88</v>
      </c>
      <c r="O40" s="12"/>
      <c r="R40" s="13">
        <f>15*2</f>
        <v>30</v>
      </c>
    </row>
    <row r="41" spans="1:18" x14ac:dyDescent="0.3">
      <c r="A41" s="71" t="s">
        <v>97</v>
      </c>
      <c r="B41" s="12" t="s">
        <v>87</v>
      </c>
      <c r="C41" s="12" t="s">
        <v>98</v>
      </c>
      <c r="D41" s="71" t="s">
        <v>97</v>
      </c>
      <c r="E41" s="12" t="s">
        <v>87</v>
      </c>
      <c r="F41" s="12"/>
      <c r="G41" s="71" t="s">
        <v>97</v>
      </c>
      <c r="H41" s="12" t="s">
        <v>87</v>
      </c>
      <c r="I41" s="12"/>
      <c r="J41" s="71" t="s">
        <v>97</v>
      </c>
      <c r="K41" s="12" t="s">
        <v>87</v>
      </c>
      <c r="L41" s="12"/>
      <c r="M41" s="71" t="s">
        <v>97</v>
      </c>
      <c r="N41" s="12" t="s">
        <v>87</v>
      </c>
      <c r="O41" s="12"/>
      <c r="Q41" s="13">
        <f>13*4</f>
        <v>52</v>
      </c>
    </row>
    <row r="42" spans="1:18" x14ac:dyDescent="0.3">
      <c r="A42" s="72"/>
      <c r="B42" s="12" t="s">
        <v>88</v>
      </c>
      <c r="C42" s="12"/>
      <c r="D42" s="72"/>
      <c r="E42" s="12" t="s">
        <v>88</v>
      </c>
      <c r="F42" s="12"/>
      <c r="G42" s="72"/>
      <c r="H42" s="12" t="s">
        <v>88</v>
      </c>
      <c r="I42" s="12"/>
      <c r="J42" s="72"/>
      <c r="K42" s="12" t="s">
        <v>88</v>
      </c>
      <c r="L42" s="12"/>
      <c r="M42" s="72"/>
      <c r="N42" s="12" t="s">
        <v>88</v>
      </c>
      <c r="O42" s="12"/>
      <c r="Q42" s="13">
        <f>12*4</f>
        <v>48</v>
      </c>
      <c r="R42" s="13">
        <f>9*8</f>
        <v>72</v>
      </c>
    </row>
    <row r="43" spans="1:18" x14ac:dyDescent="0.3">
      <c r="A43" s="70" t="s">
        <v>92</v>
      </c>
      <c r="B43" s="12" t="s">
        <v>87</v>
      </c>
      <c r="C43" s="12" t="s">
        <v>93</v>
      </c>
      <c r="D43" s="70" t="s">
        <v>92</v>
      </c>
      <c r="E43" s="12" t="s">
        <v>87</v>
      </c>
      <c r="F43" s="12" t="s">
        <v>93</v>
      </c>
      <c r="G43" s="70" t="s">
        <v>92</v>
      </c>
      <c r="H43" s="12" t="s">
        <v>87</v>
      </c>
      <c r="I43" s="12"/>
      <c r="J43" s="70" t="s">
        <v>92</v>
      </c>
      <c r="K43" s="12" t="s">
        <v>87</v>
      </c>
      <c r="L43" s="12"/>
      <c r="M43" s="70" t="s">
        <v>92</v>
      </c>
      <c r="N43" s="12" t="s">
        <v>87</v>
      </c>
      <c r="O43" s="12"/>
    </row>
    <row r="44" spans="1:18" x14ac:dyDescent="0.3">
      <c r="A44" s="70"/>
      <c r="B44" s="12" t="s">
        <v>88</v>
      </c>
      <c r="C44" s="12"/>
      <c r="D44" s="70"/>
      <c r="E44" s="12" t="s">
        <v>88</v>
      </c>
      <c r="F44" s="12"/>
      <c r="G44" s="70"/>
      <c r="H44" s="12" t="s">
        <v>88</v>
      </c>
      <c r="I44" s="12"/>
      <c r="J44" s="70"/>
      <c r="K44" s="12" t="s">
        <v>88</v>
      </c>
      <c r="L44" s="12"/>
      <c r="M44" s="70"/>
      <c r="N44" s="12" t="s">
        <v>88</v>
      </c>
      <c r="O44" s="12"/>
    </row>
    <row r="45" spans="1:18" x14ac:dyDescent="0.3">
      <c r="A45" s="70" t="s">
        <v>85</v>
      </c>
      <c r="B45" s="12" t="s">
        <v>87</v>
      </c>
      <c r="C45" s="12"/>
      <c r="D45" s="70" t="s">
        <v>85</v>
      </c>
      <c r="E45" s="12" t="s">
        <v>87</v>
      </c>
      <c r="F45" s="12"/>
      <c r="G45" s="70" t="s">
        <v>85</v>
      </c>
      <c r="H45" s="12" t="s">
        <v>87</v>
      </c>
      <c r="I45" s="12" t="s">
        <v>99</v>
      </c>
      <c r="J45" s="70" t="s">
        <v>85</v>
      </c>
      <c r="K45" s="12" t="s">
        <v>87</v>
      </c>
      <c r="L45" s="12"/>
      <c r="M45" s="70" t="s">
        <v>85</v>
      </c>
      <c r="N45" s="12" t="s">
        <v>87</v>
      </c>
      <c r="O45" s="12"/>
      <c r="Q45" s="13">
        <f>26-16</f>
        <v>10</v>
      </c>
    </row>
    <row r="46" spans="1:18" x14ac:dyDescent="0.3">
      <c r="A46" s="70"/>
      <c r="B46" s="12" t="s">
        <v>88</v>
      </c>
      <c r="C46" s="12"/>
      <c r="D46" s="70"/>
      <c r="E46" s="12" t="s">
        <v>88</v>
      </c>
      <c r="F46" s="12"/>
      <c r="G46" s="70"/>
      <c r="H46" s="12" t="s">
        <v>88</v>
      </c>
      <c r="I46" s="12"/>
      <c r="J46" s="70"/>
      <c r="K46" s="12" t="s">
        <v>88</v>
      </c>
      <c r="L46" s="12"/>
      <c r="M46" s="70"/>
      <c r="N46" s="12" t="s">
        <v>88</v>
      </c>
      <c r="O46" s="12"/>
    </row>
    <row r="47" spans="1:18" x14ac:dyDescent="0.3">
      <c r="A47" s="70" t="s">
        <v>86</v>
      </c>
      <c r="B47" s="12" t="s">
        <v>87</v>
      </c>
      <c r="C47" s="12"/>
      <c r="D47" s="70" t="s">
        <v>86</v>
      </c>
      <c r="E47" s="12" t="s">
        <v>87</v>
      </c>
      <c r="F47" s="12"/>
      <c r="G47" s="70" t="s">
        <v>86</v>
      </c>
      <c r="H47" s="12" t="s">
        <v>87</v>
      </c>
      <c r="I47" s="12"/>
      <c r="J47" s="70" t="s">
        <v>86</v>
      </c>
      <c r="K47" s="12" t="s">
        <v>87</v>
      </c>
      <c r="L47" s="12"/>
      <c r="M47" s="70" t="s">
        <v>86</v>
      </c>
      <c r="N47" s="12" t="s">
        <v>87</v>
      </c>
      <c r="O47" s="12"/>
    </row>
    <row r="48" spans="1:18" x14ac:dyDescent="0.3">
      <c r="A48" s="70"/>
      <c r="B48" s="12" t="s">
        <v>88</v>
      </c>
      <c r="C48" s="12"/>
      <c r="D48" s="70"/>
      <c r="E48" s="12" t="s">
        <v>88</v>
      </c>
      <c r="F48" s="12"/>
      <c r="G48" s="70"/>
      <c r="H48" s="12" t="s">
        <v>88</v>
      </c>
      <c r="I48" s="12"/>
      <c r="J48" s="70"/>
      <c r="K48" s="12" t="s">
        <v>88</v>
      </c>
      <c r="L48" s="12"/>
      <c r="M48" s="70"/>
      <c r="N48" s="12" t="s">
        <v>88</v>
      </c>
      <c r="O48" s="12"/>
    </row>
  </sheetData>
  <mergeCells count="120">
    <mergeCell ref="A1:C1"/>
    <mergeCell ref="D1:F1"/>
    <mergeCell ref="G1:I1"/>
    <mergeCell ref="J1:L1"/>
    <mergeCell ref="M1:O1"/>
    <mergeCell ref="M39:M40"/>
    <mergeCell ref="M41:M42"/>
    <mergeCell ref="M43:M44"/>
    <mergeCell ref="M45:M46"/>
    <mergeCell ref="M3:M4"/>
    <mergeCell ref="M5:M6"/>
    <mergeCell ref="M7:M8"/>
    <mergeCell ref="M9:M10"/>
    <mergeCell ref="M11:M12"/>
    <mergeCell ref="M13:M14"/>
    <mergeCell ref="J37:J38"/>
    <mergeCell ref="J39:J40"/>
    <mergeCell ref="J41:J42"/>
    <mergeCell ref="J43:J44"/>
    <mergeCell ref="J45:J46"/>
    <mergeCell ref="G39:G40"/>
    <mergeCell ref="G41:G42"/>
    <mergeCell ref="G43:G44"/>
    <mergeCell ref="G45:G46"/>
    <mergeCell ref="M47:M48"/>
    <mergeCell ref="M27:M28"/>
    <mergeCell ref="M29:M30"/>
    <mergeCell ref="M31:M32"/>
    <mergeCell ref="M33:M34"/>
    <mergeCell ref="M35:M36"/>
    <mergeCell ref="M37:M38"/>
    <mergeCell ref="M15:M16"/>
    <mergeCell ref="M17:M18"/>
    <mergeCell ref="M19:M20"/>
    <mergeCell ref="M21:M22"/>
    <mergeCell ref="M23:M24"/>
    <mergeCell ref="M25:M26"/>
    <mergeCell ref="J47:J48"/>
    <mergeCell ref="J25:J26"/>
    <mergeCell ref="J27:J28"/>
    <mergeCell ref="J29:J30"/>
    <mergeCell ref="J31:J32"/>
    <mergeCell ref="J33:J34"/>
    <mergeCell ref="J35:J36"/>
    <mergeCell ref="J13:J14"/>
    <mergeCell ref="J15:J16"/>
    <mergeCell ref="J17:J18"/>
    <mergeCell ref="J19:J20"/>
    <mergeCell ref="J21:J22"/>
    <mergeCell ref="J23:J24"/>
    <mergeCell ref="G47:G48"/>
    <mergeCell ref="J3:J4"/>
    <mergeCell ref="J5:J6"/>
    <mergeCell ref="J7:J8"/>
    <mergeCell ref="J9:J10"/>
    <mergeCell ref="J11:J12"/>
    <mergeCell ref="G27:G28"/>
    <mergeCell ref="G29:G30"/>
    <mergeCell ref="G31:G32"/>
    <mergeCell ref="G33:G34"/>
    <mergeCell ref="G35:G36"/>
    <mergeCell ref="G37:G38"/>
    <mergeCell ref="G15:G16"/>
    <mergeCell ref="G17:G18"/>
    <mergeCell ref="G19:G20"/>
    <mergeCell ref="G21:G22"/>
    <mergeCell ref="G23:G24"/>
    <mergeCell ref="G25:G26"/>
    <mergeCell ref="G3:G4"/>
    <mergeCell ref="G5:G6"/>
    <mergeCell ref="G7:G8"/>
    <mergeCell ref="G9:G10"/>
    <mergeCell ref="G11:G12"/>
    <mergeCell ref="G13:G14"/>
    <mergeCell ref="D19:D20"/>
    <mergeCell ref="D21:D22"/>
    <mergeCell ref="D23:D24"/>
    <mergeCell ref="A45:A46"/>
    <mergeCell ref="A47:A48"/>
    <mergeCell ref="A43:A44"/>
    <mergeCell ref="A21:A22"/>
    <mergeCell ref="A41:A42"/>
    <mergeCell ref="A37:A38"/>
    <mergeCell ref="A39:A40"/>
    <mergeCell ref="D37:D38"/>
    <mergeCell ref="D39:D40"/>
    <mergeCell ref="D41:D42"/>
    <mergeCell ref="D43:D44"/>
    <mergeCell ref="D45:D46"/>
    <mergeCell ref="D47:D48"/>
    <mergeCell ref="D25:D26"/>
    <mergeCell ref="D27:D28"/>
    <mergeCell ref="D29:D30"/>
    <mergeCell ref="D31:D32"/>
    <mergeCell ref="D33:D34"/>
    <mergeCell ref="D35:D36"/>
    <mergeCell ref="D3:D4"/>
    <mergeCell ref="D5:D6"/>
    <mergeCell ref="D7:D8"/>
    <mergeCell ref="D9:D10"/>
    <mergeCell ref="D11:D12"/>
    <mergeCell ref="A29:A30"/>
    <mergeCell ref="A31:A32"/>
    <mergeCell ref="A33:A34"/>
    <mergeCell ref="A35:A36"/>
    <mergeCell ref="A15:A16"/>
    <mergeCell ref="A17:A18"/>
    <mergeCell ref="A19:A20"/>
    <mergeCell ref="A23:A24"/>
    <mergeCell ref="A25:A26"/>
    <mergeCell ref="A27:A28"/>
    <mergeCell ref="A3:A4"/>
    <mergeCell ref="A5:A6"/>
    <mergeCell ref="A7:A8"/>
    <mergeCell ref="A9:A10"/>
    <mergeCell ref="A11:A12"/>
    <mergeCell ref="A13:A14"/>
    <mergeCell ref="D13:D14"/>
    <mergeCell ref="D15:D16"/>
    <mergeCell ref="D17:D1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H11"/>
  <sheetViews>
    <sheetView topLeftCell="B1" zoomScale="85" zoomScaleNormal="85" workbookViewId="0">
      <selection activeCell="Q9" sqref="Q9"/>
    </sheetView>
  </sheetViews>
  <sheetFormatPr defaultColWidth="9.109375" defaultRowHeight="18" x14ac:dyDescent="0.35"/>
  <cols>
    <col min="1" max="1" width="13" style="49" customWidth="1"/>
    <col min="2" max="2" width="11" style="49" customWidth="1"/>
    <col min="3" max="28" width="7.33203125" style="49" customWidth="1"/>
    <col min="29" max="29" width="14.44140625" style="49" customWidth="1"/>
    <col min="30" max="30" width="6.6640625" style="49" customWidth="1"/>
    <col min="31" max="31" width="6.88671875" style="49" customWidth="1"/>
    <col min="32" max="32" width="5.6640625" style="49" customWidth="1"/>
    <col min="33" max="16384" width="9.109375" style="49"/>
  </cols>
  <sheetData>
    <row r="2" spans="1:34" ht="24.9" customHeight="1" x14ac:dyDescent="0.35">
      <c r="A2" s="46" t="s">
        <v>121</v>
      </c>
      <c r="B2" s="47" t="s">
        <v>134</v>
      </c>
      <c r="C2" s="48">
        <v>202</v>
      </c>
      <c r="D2" s="48">
        <v>203</v>
      </c>
      <c r="E2" s="48">
        <v>204</v>
      </c>
      <c r="F2" s="48">
        <v>205</v>
      </c>
      <c r="G2" s="48">
        <v>206</v>
      </c>
      <c r="H2" s="48">
        <v>207</v>
      </c>
      <c r="I2" s="48">
        <v>302</v>
      </c>
      <c r="J2" s="48" t="s">
        <v>141</v>
      </c>
      <c r="K2" s="48" t="s">
        <v>142</v>
      </c>
      <c r="L2" s="48">
        <v>305</v>
      </c>
      <c r="M2" s="48" t="s">
        <v>140</v>
      </c>
      <c r="N2" s="48" t="s">
        <v>131</v>
      </c>
      <c r="O2" s="48">
        <v>402</v>
      </c>
      <c r="P2" s="48">
        <v>403</v>
      </c>
      <c r="Q2" s="48" t="s">
        <v>138</v>
      </c>
      <c r="R2" s="48">
        <v>405</v>
      </c>
      <c r="S2" s="48">
        <v>406</v>
      </c>
      <c r="T2" s="48">
        <v>506</v>
      </c>
      <c r="U2" s="48">
        <v>301</v>
      </c>
      <c r="V2" s="48" t="s">
        <v>143</v>
      </c>
      <c r="W2" s="48" t="s">
        <v>142</v>
      </c>
      <c r="X2" s="48" t="s">
        <v>139</v>
      </c>
      <c r="Y2" s="48" t="s">
        <v>136</v>
      </c>
      <c r="Z2" s="48" t="s">
        <v>137</v>
      </c>
      <c r="AA2" s="48" t="s">
        <v>97</v>
      </c>
      <c r="AB2" s="48" t="s">
        <v>132</v>
      </c>
      <c r="AC2" s="46" t="s">
        <v>133</v>
      </c>
      <c r="AD2" s="46" t="s">
        <v>135</v>
      </c>
      <c r="AE2" s="46"/>
      <c r="AF2" s="46"/>
      <c r="AG2" s="46"/>
      <c r="AH2" s="46"/>
    </row>
    <row r="3" spans="1:34" ht="24.9" customHeight="1" x14ac:dyDescent="0.35">
      <c r="A3" s="46"/>
      <c r="B3" s="47" t="s">
        <v>122</v>
      </c>
      <c r="C3" s="48">
        <v>202</v>
      </c>
      <c r="D3" s="48">
        <v>203</v>
      </c>
      <c r="E3" s="48">
        <v>204</v>
      </c>
      <c r="F3" s="48">
        <v>205</v>
      </c>
      <c r="G3" s="48">
        <v>206</v>
      </c>
      <c r="H3" s="48">
        <v>207</v>
      </c>
      <c r="I3" s="48">
        <v>302</v>
      </c>
      <c r="J3" s="48" t="s">
        <v>141</v>
      </c>
      <c r="K3" s="48" t="s">
        <v>142</v>
      </c>
      <c r="L3" s="48">
        <v>305</v>
      </c>
      <c r="M3" s="48" t="s">
        <v>140</v>
      </c>
      <c r="N3" s="48" t="s">
        <v>131</v>
      </c>
      <c r="O3" s="48">
        <v>402</v>
      </c>
      <c r="P3" s="48">
        <v>403</v>
      </c>
      <c r="Q3" s="48" t="s">
        <v>138</v>
      </c>
      <c r="R3" s="48">
        <v>405</v>
      </c>
      <c r="S3" s="48">
        <v>406</v>
      </c>
      <c r="T3" s="48">
        <v>506</v>
      </c>
      <c r="U3" s="48">
        <v>301</v>
      </c>
      <c r="V3" s="48" t="s">
        <v>143</v>
      </c>
      <c r="W3" s="48" t="s">
        <v>142</v>
      </c>
      <c r="X3" s="48" t="s">
        <v>139</v>
      </c>
      <c r="Y3" s="48" t="s">
        <v>136</v>
      </c>
      <c r="Z3" s="48" t="s">
        <v>137</v>
      </c>
      <c r="AA3" s="48" t="s">
        <v>97</v>
      </c>
      <c r="AB3" s="48" t="s">
        <v>132</v>
      </c>
      <c r="AC3" s="46" t="s">
        <v>133</v>
      </c>
      <c r="AD3" s="46" t="s">
        <v>135</v>
      </c>
      <c r="AE3" s="46"/>
      <c r="AF3" s="46"/>
      <c r="AG3" s="46"/>
      <c r="AH3" s="46"/>
    </row>
    <row r="4" spans="1:34" ht="24.9" customHeight="1" x14ac:dyDescent="0.35">
      <c r="A4" s="46"/>
      <c r="B4" s="47" t="s">
        <v>123</v>
      </c>
      <c r="C4" s="48">
        <v>202</v>
      </c>
      <c r="D4" s="48">
        <v>203</v>
      </c>
      <c r="E4" s="48">
        <v>204</v>
      </c>
      <c r="F4" s="48">
        <v>205</v>
      </c>
      <c r="G4" s="48">
        <v>206</v>
      </c>
      <c r="H4" s="48">
        <v>207</v>
      </c>
      <c r="I4" s="48">
        <v>302</v>
      </c>
      <c r="J4" s="48" t="s">
        <v>141</v>
      </c>
      <c r="K4" s="48" t="s">
        <v>142</v>
      </c>
      <c r="L4" s="48">
        <v>305</v>
      </c>
      <c r="M4" s="48" t="s">
        <v>140</v>
      </c>
      <c r="N4" s="48" t="s">
        <v>131</v>
      </c>
      <c r="O4" s="48">
        <v>402</v>
      </c>
      <c r="P4" s="48">
        <v>403</v>
      </c>
      <c r="Q4" s="48" t="s">
        <v>138</v>
      </c>
      <c r="R4" s="48">
        <v>405</v>
      </c>
      <c r="S4" s="48">
        <v>406</v>
      </c>
      <c r="T4" s="48">
        <v>506</v>
      </c>
      <c r="U4" s="48">
        <v>301</v>
      </c>
      <c r="V4" s="48" t="s">
        <v>143</v>
      </c>
      <c r="W4" s="48" t="s">
        <v>142</v>
      </c>
      <c r="X4" s="48" t="s">
        <v>139</v>
      </c>
      <c r="Y4" s="48" t="s">
        <v>136</v>
      </c>
      <c r="Z4" s="48" t="s">
        <v>137</v>
      </c>
      <c r="AA4" s="48" t="s">
        <v>97</v>
      </c>
      <c r="AB4" s="48" t="s">
        <v>132</v>
      </c>
      <c r="AC4" s="46" t="s">
        <v>133</v>
      </c>
      <c r="AD4" s="46" t="s">
        <v>135</v>
      </c>
      <c r="AE4" s="46"/>
      <c r="AF4" s="46"/>
      <c r="AG4" s="46"/>
      <c r="AH4" s="46"/>
    </row>
    <row r="5" spans="1:34" ht="24.9" customHeight="1" x14ac:dyDescent="0.35">
      <c r="A5" s="46"/>
      <c r="B5" s="47" t="s">
        <v>124</v>
      </c>
      <c r="C5" s="48">
        <v>202</v>
      </c>
      <c r="D5" s="48">
        <v>203</v>
      </c>
      <c r="E5" s="48">
        <v>204</v>
      </c>
      <c r="F5" s="48">
        <v>205</v>
      </c>
      <c r="G5" s="48">
        <v>206</v>
      </c>
      <c r="H5" s="48">
        <v>207</v>
      </c>
      <c r="I5" s="48">
        <v>302</v>
      </c>
      <c r="J5" s="48" t="s">
        <v>141</v>
      </c>
      <c r="K5" s="48" t="s">
        <v>142</v>
      </c>
      <c r="L5" s="48">
        <v>305</v>
      </c>
      <c r="M5" s="48" t="s">
        <v>140</v>
      </c>
      <c r="N5" s="48" t="s">
        <v>131</v>
      </c>
      <c r="O5" s="48">
        <v>402</v>
      </c>
      <c r="P5" s="48">
        <v>403</v>
      </c>
      <c r="Q5" s="48" t="s">
        <v>138</v>
      </c>
      <c r="R5" s="48">
        <v>405</v>
      </c>
      <c r="S5" s="48">
        <v>406</v>
      </c>
      <c r="T5" s="48">
        <v>506</v>
      </c>
      <c r="U5" s="48">
        <v>301</v>
      </c>
      <c r="V5" s="48" t="s">
        <v>143</v>
      </c>
      <c r="W5" s="48" t="s">
        <v>142</v>
      </c>
      <c r="X5" s="48" t="s">
        <v>139</v>
      </c>
      <c r="Y5" s="48" t="s">
        <v>136</v>
      </c>
      <c r="Z5" s="48" t="s">
        <v>137</v>
      </c>
      <c r="AA5" s="48" t="s">
        <v>97</v>
      </c>
      <c r="AB5" s="48" t="s">
        <v>132</v>
      </c>
      <c r="AC5" s="46" t="s">
        <v>133</v>
      </c>
      <c r="AD5" s="46" t="s">
        <v>135</v>
      </c>
      <c r="AE5" s="46"/>
      <c r="AF5" s="46"/>
      <c r="AG5" s="46"/>
      <c r="AH5" s="46"/>
    </row>
    <row r="6" spans="1:34" ht="24.9" customHeight="1" x14ac:dyDescent="0.35">
      <c r="A6" s="46"/>
      <c r="B6" s="47" t="s">
        <v>125</v>
      </c>
      <c r="C6" s="48">
        <v>202</v>
      </c>
      <c r="D6" s="48">
        <v>203</v>
      </c>
      <c r="E6" s="48">
        <v>204</v>
      </c>
      <c r="F6" s="48">
        <v>205</v>
      </c>
      <c r="G6" s="48">
        <v>206</v>
      </c>
      <c r="H6" s="48">
        <v>207</v>
      </c>
      <c r="I6" s="48">
        <v>302</v>
      </c>
      <c r="J6" s="48" t="s">
        <v>141</v>
      </c>
      <c r="K6" s="48" t="s">
        <v>142</v>
      </c>
      <c r="L6" s="48">
        <v>305</v>
      </c>
      <c r="M6" s="48" t="s">
        <v>140</v>
      </c>
      <c r="N6" s="48" t="s">
        <v>131</v>
      </c>
      <c r="O6" s="48">
        <v>402</v>
      </c>
      <c r="P6" s="48">
        <v>403</v>
      </c>
      <c r="Q6" s="48" t="s">
        <v>138</v>
      </c>
      <c r="R6" s="48">
        <v>405</v>
      </c>
      <c r="S6" s="48">
        <v>406</v>
      </c>
      <c r="T6" s="48">
        <v>506</v>
      </c>
      <c r="U6" s="48">
        <v>301</v>
      </c>
      <c r="V6" s="48" t="s">
        <v>143</v>
      </c>
      <c r="W6" s="48" t="s">
        <v>142</v>
      </c>
      <c r="X6" s="48" t="s">
        <v>139</v>
      </c>
      <c r="Y6" s="48" t="s">
        <v>136</v>
      </c>
      <c r="Z6" s="48" t="s">
        <v>137</v>
      </c>
      <c r="AA6" s="48" t="s">
        <v>97</v>
      </c>
      <c r="AB6" s="48" t="s">
        <v>132</v>
      </c>
      <c r="AC6" s="46" t="s">
        <v>133</v>
      </c>
      <c r="AD6" s="46" t="s">
        <v>135</v>
      </c>
      <c r="AE6" s="46"/>
      <c r="AF6" s="46"/>
      <c r="AG6" s="46"/>
      <c r="AH6" s="46"/>
    </row>
    <row r="7" spans="1:34" ht="24.9" customHeight="1" x14ac:dyDescent="0.35">
      <c r="A7" s="46"/>
      <c r="B7" s="47" t="s">
        <v>126</v>
      </c>
      <c r="C7" s="48">
        <v>202</v>
      </c>
      <c r="D7" s="48">
        <v>203</v>
      </c>
      <c r="E7" s="48">
        <v>204</v>
      </c>
      <c r="F7" s="48">
        <v>205</v>
      </c>
      <c r="G7" s="48">
        <v>206</v>
      </c>
      <c r="H7" s="48">
        <v>207</v>
      </c>
      <c r="I7" s="48">
        <v>302</v>
      </c>
      <c r="J7" s="48" t="s">
        <v>141</v>
      </c>
      <c r="K7" s="48" t="s">
        <v>142</v>
      </c>
      <c r="L7" s="48">
        <v>305</v>
      </c>
      <c r="M7" s="48" t="s">
        <v>140</v>
      </c>
      <c r="N7" s="48" t="s">
        <v>131</v>
      </c>
      <c r="O7" s="48">
        <v>402</v>
      </c>
      <c r="P7" s="48">
        <v>403</v>
      </c>
      <c r="Q7" s="48" t="s">
        <v>138</v>
      </c>
      <c r="R7" s="48">
        <v>405</v>
      </c>
      <c r="S7" s="48">
        <v>406</v>
      </c>
      <c r="T7" s="48">
        <v>506</v>
      </c>
      <c r="U7" s="48">
        <v>301</v>
      </c>
      <c r="V7" s="48" t="s">
        <v>143</v>
      </c>
      <c r="W7" s="48" t="s">
        <v>142</v>
      </c>
      <c r="X7" s="48" t="s">
        <v>139</v>
      </c>
      <c r="Y7" s="48" t="s">
        <v>136</v>
      </c>
      <c r="Z7" s="48" t="s">
        <v>137</v>
      </c>
      <c r="AA7" s="48" t="s">
        <v>97</v>
      </c>
      <c r="AB7" s="48" t="s">
        <v>132</v>
      </c>
      <c r="AC7" s="46" t="s">
        <v>133</v>
      </c>
      <c r="AD7" s="46" t="s">
        <v>135</v>
      </c>
      <c r="AE7" s="46"/>
      <c r="AF7" s="46"/>
      <c r="AG7" s="46"/>
      <c r="AH7" s="46"/>
    </row>
    <row r="8" spans="1:34" ht="24.9" customHeight="1" x14ac:dyDescent="0.35">
      <c r="A8" s="46"/>
      <c r="B8" s="47" t="s">
        <v>127</v>
      </c>
      <c r="C8" s="48">
        <v>202</v>
      </c>
      <c r="D8" s="48">
        <v>203</v>
      </c>
      <c r="E8" s="48">
        <v>204</v>
      </c>
      <c r="F8" s="48">
        <v>205</v>
      </c>
      <c r="G8" s="48">
        <v>206</v>
      </c>
      <c r="H8" s="48">
        <v>207</v>
      </c>
      <c r="I8" s="48">
        <v>302</v>
      </c>
      <c r="J8" s="48" t="s">
        <v>141</v>
      </c>
      <c r="K8" s="48" t="s">
        <v>142</v>
      </c>
      <c r="L8" s="48">
        <v>305</v>
      </c>
      <c r="M8" s="48" t="s">
        <v>140</v>
      </c>
      <c r="N8" s="48" t="s">
        <v>131</v>
      </c>
      <c r="O8" s="48">
        <v>402</v>
      </c>
      <c r="P8" s="48">
        <v>403</v>
      </c>
      <c r="Q8" s="48" t="s">
        <v>138</v>
      </c>
      <c r="R8" s="48">
        <v>405</v>
      </c>
      <c r="S8" s="48">
        <v>406</v>
      </c>
      <c r="T8" s="48">
        <v>506</v>
      </c>
      <c r="U8" s="48">
        <v>301</v>
      </c>
      <c r="V8" s="48" t="s">
        <v>143</v>
      </c>
      <c r="W8" s="48" t="s">
        <v>142</v>
      </c>
      <c r="X8" s="48" t="s">
        <v>139</v>
      </c>
      <c r="Y8" s="48" t="s">
        <v>136</v>
      </c>
      <c r="Z8" s="48" t="s">
        <v>137</v>
      </c>
      <c r="AA8" s="48" t="s">
        <v>97</v>
      </c>
      <c r="AB8" s="48" t="s">
        <v>132</v>
      </c>
      <c r="AC8" s="46" t="s">
        <v>133</v>
      </c>
      <c r="AD8" s="46" t="s">
        <v>135</v>
      </c>
      <c r="AE8" s="46"/>
      <c r="AF8" s="46"/>
      <c r="AG8" s="46"/>
      <c r="AH8" s="46"/>
    </row>
    <row r="9" spans="1:34" ht="24.9" customHeight="1" x14ac:dyDescent="0.35">
      <c r="A9" s="46"/>
      <c r="B9" s="47" t="s">
        <v>128</v>
      </c>
      <c r="C9" s="48">
        <v>202</v>
      </c>
      <c r="D9" s="48">
        <v>203</v>
      </c>
      <c r="E9" s="48">
        <v>204</v>
      </c>
      <c r="F9" s="48">
        <v>205</v>
      </c>
      <c r="G9" s="48">
        <v>206</v>
      </c>
      <c r="H9" s="48">
        <v>207</v>
      </c>
      <c r="I9" s="48">
        <v>302</v>
      </c>
      <c r="J9" s="48" t="s">
        <v>141</v>
      </c>
      <c r="K9" s="48" t="s">
        <v>142</v>
      </c>
      <c r="L9" s="48">
        <v>305</v>
      </c>
      <c r="M9" s="48" t="s">
        <v>140</v>
      </c>
      <c r="N9" s="48" t="s">
        <v>131</v>
      </c>
      <c r="O9" s="48">
        <v>402</v>
      </c>
      <c r="P9" s="48">
        <v>403</v>
      </c>
      <c r="Q9" s="48" t="s">
        <v>138</v>
      </c>
      <c r="R9" s="48">
        <v>405</v>
      </c>
      <c r="S9" s="48">
        <v>406</v>
      </c>
      <c r="T9" s="48">
        <v>506</v>
      </c>
      <c r="U9" s="48">
        <v>301</v>
      </c>
      <c r="V9" s="48" t="s">
        <v>143</v>
      </c>
      <c r="W9" s="48" t="s">
        <v>142</v>
      </c>
      <c r="X9" s="48" t="s">
        <v>139</v>
      </c>
      <c r="Y9" s="48" t="s">
        <v>136</v>
      </c>
      <c r="Z9" s="48" t="s">
        <v>137</v>
      </c>
      <c r="AA9" s="48" t="s">
        <v>97</v>
      </c>
      <c r="AB9" s="48" t="s">
        <v>132</v>
      </c>
      <c r="AC9" s="46" t="s">
        <v>133</v>
      </c>
      <c r="AD9" s="46" t="s">
        <v>135</v>
      </c>
      <c r="AE9" s="46"/>
      <c r="AF9" s="46"/>
      <c r="AG9" s="46"/>
      <c r="AH9" s="46"/>
    </row>
    <row r="10" spans="1:34" ht="24.9" customHeight="1" x14ac:dyDescent="0.35">
      <c r="A10" s="46"/>
      <c r="B10" s="47" t="s">
        <v>129</v>
      </c>
      <c r="C10" s="48">
        <v>202</v>
      </c>
      <c r="D10" s="48">
        <v>203</v>
      </c>
      <c r="E10" s="48">
        <v>204</v>
      </c>
      <c r="F10" s="48">
        <v>205</v>
      </c>
      <c r="G10" s="48">
        <v>206</v>
      </c>
      <c r="H10" s="48">
        <v>207</v>
      </c>
      <c r="I10" s="48">
        <v>302</v>
      </c>
      <c r="J10" s="48" t="s">
        <v>141</v>
      </c>
      <c r="K10" s="48" t="s">
        <v>142</v>
      </c>
      <c r="L10" s="48">
        <v>305</v>
      </c>
      <c r="M10" s="48" t="s">
        <v>140</v>
      </c>
      <c r="N10" s="48" t="s">
        <v>131</v>
      </c>
      <c r="O10" s="48">
        <v>402</v>
      </c>
      <c r="P10" s="48">
        <v>403</v>
      </c>
      <c r="Q10" s="48" t="s">
        <v>138</v>
      </c>
      <c r="R10" s="48">
        <v>405</v>
      </c>
      <c r="S10" s="48">
        <v>406</v>
      </c>
      <c r="T10" s="48">
        <v>506</v>
      </c>
      <c r="U10" s="48">
        <v>301</v>
      </c>
      <c r="V10" s="48" t="s">
        <v>143</v>
      </c>
      <c r="W10" s="48" t="s">
        <v>142</v>
      </c>
      <c r="X10" s="48" t="s">
        <v>139</v>
      </c>
      <c r="Y10" s="48" t="s">
        <v>136</v>
      </c>
      <c r="Z10" s="48" t="s">
        <v>137</v>
      </c>
      <c r="AA10" s="48" t="s">
        <v>97</v>
      </c>
      <c r="AB10" s="48" t="s">
        <v>132</v>
      </c>
      <c r="AC10" s="46" t="s">
        <v>133</v>
      </c>
      <c r="AD10" s="46" t="s">
        <v>135</v>
      </c>
      <c r="AE10" s="46"/>
      <c r="AF10" s="46"/>
      <c r="AG10" s="46"/>
      <c r="AH10" s="46"/>
    </row>
    <row r="11" spans="1:34" ht="24.9" customHeight="1" x14ac:dyDescent="0.35">
      <c r="A11" s="46"/>
      <c r="B11" s="47" t="s">
        <v>130</v>
      </c>
      <c r="C11" s="48">
        <v>202</v>
      </c>
      <c r="D11" s="48">
        <v>203</v>
      </c>
      <c r="E11" s="48">
        <v>204</v>
      </c>
      <c r="F11" s="48">
        <v>205</v>
      </c>
      <c r="G11" s="48">
        <v>206</v>
      </c>
      <c r="H11" s="48">
        <v>207</v>
      </c>
      <c r="I11" s="48">
        <v>302</v>
      </c>
      <c r="J11" s="48" t="s">
        <v>141</v>
      </c>
      <c r="K11" s="48" t="s">
        <v>142</v>
      </c>
      <c r="L11" s="48">
        <v>305</v>
      </c>
      <c r="M11" s="48" t="s">
        <v>140</v>
      </c>
      <c r="N11" s="48" t="s">
        <v>131</v>
      </c>
      <c r="O11" s="48">
        <v>402</v>
      </c>
      <c r="P11" s="48">
        <v>403</v>
      </c>
      <c r="Q11" s="48" t="s">
        <v>138</v>
      </c>
      <c r="R11" s="48">
        <v>405</v>
      </c>
      <c r="S11" s="48">
        <v>406</v>
      </c>
      <c r="T11" s="48">
        <v>506</v>
      </c>
      <c r="U11" s="48">
        <v>301</v>
      </c>
      <c r="V11" s="48" t="s">
        <v>143</v>
      </c>
      <c r="W11" s="48" t="s">
        <v>142</v>
      </c>
      <c r="X11" s="48" t="s">
        <v>139</v>
      </c>
      <c r="Y11" s="48" t="s">
        <v>136</v>
      </c>
      <c r="Z11" s="48" t="s">
        <v>137</v>
      </c>
      <c r="AA11" s="48" t="s">
        <v>97</v>
      </c>
      <c r="AB11" s="48" t="s">
        <v>132</v>
      </c>
      <c r="AC11" s="46" t="s">
        <v>133</v>
      </c>
      <c r="AD11" s="46" t="s">
        <v>135</v>
      </c>
      <c r="AE11" s="46"/>
      <c r="AF11" s="46"/>
      <c r="AG11" s="46"/>
      <c r="AH11" s="46"/>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TKB KỲ 2 - 2022 - 2023</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DUC THANH</dc:creator>
  <cp:lastModifiedBy>VU DUC THANH</cp:lastModifiedBy>
  <cp:lastPrinted>2023-01-04T09:09:57Z</cp:lastPrinted>
  <dcterms:created xsi:type="dcterms:W3CDTF">2022-09-30T03:23:17Z</dcterms:created>
  <dcterms:modified xsi:type="dcterms:W3CDTF">2023-08-01T00:59:57Z</dcterms:modified>
</cp:coreProperties>
</file>